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015" activeTab="0"/>
  </bookViews>
  <sheets>
    <sheet name="TMC262_Driver" sheetId="1" r:id="rId1"/>
  </sheets>
  <definedNames/>
  <calcPr fullCalcOnLoad="1"/>
</workbook>
</file>

<file path=xl/sharedStrings.xml><?xml version="1.0" encoding="utf-8"?>
<sst xmlns="http://schemas.openxmlformats.org/spreadsheetml/2006/main" count="224" uniqueCount="144">
  <si>
    <t/>
  </si>
  <si>
    <t xml:space="preserve"> Stückliste=F:\Programme\Target\Projekte\TRINAMIC\TMC262_Driver\TMC262_Driver.T3001</t>
  </si>
  <si>
    <t xml:space="preserve"> Datum=05.März.2013  01:33</t>
  </si>
  <si>
    <t>Pos</t>
  </si>
  <si>
    <t>Anzahl</t>
  </si>
  <si>
    <t>Name</t>
  </si>
  <si>
    <t>Wert</t>
  </si>
  <si>
    <t>Hersteller</t>
  </si>
  <si>
    <t>Gehäuse</t>
  </si>
  <si>
    <t>1</t>
  </si>
  <si>
    <t>3</t>
  </si>
  <si>
    <t>C1,C5,C14</t>
  </si>
  <si>
    <t>100µF/63V</t>
  </si>
  <si>
    <t>ELKO SMD G</t>
  </si>
  <si>
    <t>2</t>
  </si>
  <si>
    <t>100nF</t>
  </si>
  <si>
    <t>C9</t>
  </si>
  <si>
    <t>470nF</t>
  </si>
  <si>
    <t>4</t>
  </si>
  <si>
    <t>C11</t>
  </si>
  <si>
    <t>C22,C23</t>
  </si>
  <si>
    <t>22pF</t>
  </si>
  <si>
    <t>C24,C25</t>
  </si>
  <si>
    <t>1µF</t>
  </si>
  <si>
    <t>8</t>
  </si>
  <si>
    <t>IC1</t>
  </si>
  <si>
    <t>QFN 32L</t>
  </si>
  <si>
    <t>IC2</t>
  </si>
  <si>
    <t>74LVC1G32</t>
  </si>
  <si>
    <t>IC3</t>
  </si>
  <si>
    <t>ADUM1201</t>
  </si>
  <si>
    <t>IC4</t>
  </si>
  <si>
    <t>IC5</t>
  </si>
  <si>
    <t>ATMEGA48</t>
  </si>
  <si>
    <t>K1</t>
  </si>
  <si>
    <t>MOTOR</t>
  </si>
  <si>
    <t>K2</t>
  </si>
  <si>
    <t>POWER</t>
  </si>
  <si>
    <t>K3</t>
  </si>
  <si>
    <t>K1X5</t>
  </si>
  <si>
    <t>K4</t>
  </si>
  <si>
    <t>K1X4</t>
  </si>
  <si>
    <t>K5</t>
  </si>
  <si>
    <t>Mini-USB-B</t>
  </si>
  <si>
    <t>LD1</t>
  </si>
  <si>
    <t>STALL</t>
  </si>
  <si>
    <t>LD2</t>
  </si>
  <si>
    <t>OVTW</t>
  </si>
  <si>
    <t>Q1,Q2,Q3,Q4</t>
  </si>
  <si>
    <t>FDD8424H</t>
  </si>
  <si>
    <t>TO-252-5</t>
  </si>
  <si>
    <t>R1,R6</t>
  </si>
  <si>
    <t>R150</t>
  </si>
  <si>
    <t>R2,R3,R4,R5,R7,R8,R9,R10</t>
  </si>
  <si>
    <t>1M</t>
  </si>
  <si>
    <t>R11</t>
  </si>
  <si>
    <t>220R</t>
  </si>
  <si>
    <t>R12,R13,R16</t>
  </si>
  <si>
    <t>47k</t>
  </si>
  <si>
    <t>1k</t>
  </si>
  <si>
    <t>X1</t>
  </si>
  <si>
    <t>16.000000 Mhz</t>
  </si>
  <si>
    <t>Distributer</t>
  </si>
  <si>
    <t>QFN 28</t>
  </si>
  <si>
    <t>MLF 32</t>
  </si>
  <si>
    <t>SO8</t>
  </si>
  <si>
    <t>KLEMME AKL 059-2  RM3,5</t>
  </si>
  <si>
    <t>Reichelt</t>
  </si>
  <si>
    <t>JST B5B-PH-K-S</t>
  </si>
  <si>
    <t>JST B4B-PH-K-S</t>
  </si>
  <si>
    <t>Mini USB-B</t>
  </si>
  <si>
    <t>0805</t>
  </si>
  <si>
    <t>SMD MJ 5x3,2</t>
  </si>
  <si>
    <t>2520</t>
  </si>
  <si>
    <t>KLEMME AKL 059-4  RM3,5</t>
  </si>
  <si>
    <t>LED green 0805</t>
  </si>
  <si>
    <t>LED red 0805</t>
  </si>
  <si>
    <t>1206</t>
  </si>
  <si>
    <t>Farnell</t>
  </si>
  <si>
    <t>a</t>
  </si>
  <si>
    <t>TMC262</t>
  </si>
  <si>
    <t>Panasonic FK- series</t>
  </si>
  <si>
    <t>Trinamic</t>
  </si>
  <si>
    <t>Atmel</t>
  </si>
  <si>
    <t>RIA</t>
  </si>
  <si>
    <t>JST</t>
  </si>
  <si>
    <t>EuroQuarz</t>
  </si>
  <si>
    <t>220nF/100V</t>
  </si>
  <si>
    <t>100nF/100V</t>
  </si>
  <si>
    <t>C2,C3,C4,C6,C7,C8,C12,C13</t>
  </si>
  <si>
    <t>C10,C18,C19,C20,C21,C26,C27</t>
  </si>
  <si>
    <t>VF 100/63 K-G</t>
  </si>
  <si>
    <t>Best.-Nr.</t>
  </si>
  <si>
    <t>Preis</t>
  </si>
  <si>
    <t>AKL 059-04</t>
  </si>
  <si>
    <t>USB BWM SMD</t>
  </si>
  <si>
    <t>16,000000-MJ</t>
  </si>
  <si>
    <t>SMD-LED 0805 RT</t>
  </si>
  <si>
    <t>SMD-LED 0805 GN</t>
  </si>
  <si>
    <t>TMC 262 QFN32</t>
  </si>
  <si>
    <t xml:space="preserve">ATMEL - ATMEGA48A-MU - MCU,8BIT,AVR,4K FLASH,32QFN </t>
  </si>
  <si>
    <t xml:space="preserve">JST (JAPAN SOLDERLESS TERMINALS) - B4B-PH-K-S(LF)(SN) - STECKER,OBEN EING,4KONT </t>
  </si>
  <si>
    <t>JST (JAPAN SOLDERLESS TERMINALS) - B5B-PH-K-S(LF)(SN) - STECKER,OBEN EING,5KONT</t>
  </si>
  <si>
    <t>KEMET - C0805C224K1RAC AUTO - KONDENSATOR,0805,X7R,100V,220NF</t>
  </si>
  <si>
    <t>Pack</t>
  </si>
  <si>
    <t>2070471</t>
  </si>
  <si>
    <t>2070444</t>
  </si>
  <si>
    <t xml:space="preserve">KEMET - C0805C104K1RAC AUTO - KONDENSATOR,0805,X7R,100V,100NF </t>
  </si>
  <si>
    <t>KEMET - C0805C474K4RACTU - KONDENSATOR, 0805, 470NF, 16V, X7R</t>
  </si>
  <si>
    <t>Elektrolytkondensator 100µF • 63V • 105°C</t>
  </si>
  <si>
    <t>2-Phasen Schritttreiber mit coolStep QFN-32</t>
  </si>
  <si>
    <t xml:space="preserve">Anschlussklemme 4-polig, RM 3,5 </t>
  </si>
  <si>
    <t xml:space="preserve">Anschlussklemme 3-polig, RM 3,5 </t>
  </si>
  <si>
    <t>USB-Einbaubuchse, B-Mini, gew., SMD-Montage</t>
  </si>
  <si>
    <t>CHIP-Leuchtdioden, Bauform G0805, grün</t>
  </si>
  <si>
    <t>CHIP-Leuchtdioden, Bauform G0805, rot</t>
  </si>
  <si>
    <t>Keramik-SMD-Quarz, 3x5x1mm, 16,0MHz</t>
  </si>
  <si>
    <t>Analog Devices</t>
  </si>
  <si>
    <t>ADUM 1201 AR</t>
  </si>
  <si>
    <t>AKL 059-02</t>
  </si>
  <si>
    <t>MwSt</t>
  </si>
  <si>
    <t>CP2101</t>
  </si>
  <si>
    <t>X7R-G0805 100N</t>
  </si>
  <si>
    <t>NPO-G0805 22P</t>
  </si>
  <si>
    <t>X7R-G1206 1,0/50</t>
  </si>
  <si>
    <t>SMD-0805 1,00M</t>
  </si>
  <si>
    <t>SMD-0805 220</t>
  </si>
  <si>
    <t>R14,R15,R17</t>
  </si>
  <si>
    <t>SMD-0805 47,0K</t>
  </si>
  <si>
    <t>SMD-0805 1,00K</t>
  </si>
  <si>
    <t>1287525RL</t>
  </si>
  <si>
    <t>Texas Instruments</t>
  </si>
  <si>
    <t>SOT 753 / SOT-23</t>
  </si>
  <si>
    <t>9282130</t>
  </si>
  <si>
    <t>Silicon Laboratories</t>
  </si>
  <si>
    <t>1498953RL</t>
  </si>
  <si>
    <t>Fairchild</t>
  </si>
  <si>
    <t>Vishay</t>
  </si>
  <si>
    <t>1107407</t>
  </si>
  <si>
    <t xml:space="preserve">VISHAY DALE - WSL2512R1500FEA - METALLBANDWIDERSTAND, 0R15, 1% </t>
  </si>
  <si>
    <t xml:space="preserve">FAIRCHILD SEMICONDUCTOR - FDD8424H - MOSFET DUAL,NP,SMD,D-PAK </t>
  </si>
  <si>
    <t>SILICON LABORATORIES - CP2102-GM - USB-TO-UART BRIDGE, 2102, QFN</t>
  </si>
  <si>
    <t>TEXAS INSTRUMENTS - SN74LVC1G32DBVR - OR-GATE,SINGLE 2-INPUT,SMD</t>
  </si>
  <si>
    <t>Einzel-Preis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</si>
</sst>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Webding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pane ySplit="5" topLeftCell="BM6" activePane="bottomLeft" state="frozen"/>
      <selection pane="topLeft" activeCell="A1" sqref="A1"/>
      <selection pane="bottomLeft" activeCell="L44" sqref="L44"/>
    </sheetView>
  </sheetViews>
  <sheetFormatPr defaultColWidth="11.421875" defaultRowHeight="12.75"/>
  <cols>
    <col min="2" max="2" width="8.28125" style="0" customWidth="1"/>
    <col min="3" max="3" width="58.00390625" style="0" customWidth="1"/>
    <col min="4" max="4" width="16.140625" style="0" customWidth="1"/>
    <col min="5" max="5" width="11.8515625" style="0" customWidth="1"/>
    <col min="6" max="6" width="3.140625" style="0" customWidth="1"/>
    <col min="7" max="7" width="25.28125" style="0" customWidth="1"/>
    <col min="8" max="8" width="19.8515625" style="0" customWidth="1"/>
    <col min="9" max="9" width="18.7109375" style="0" customWidth="1"/>
    <col min="10" max="10" width="13.57421875" style="0" customWidth="1"/>
    <col min="11" max="13" width="11.421875" style="6" customWidth="1"/>
  </cols>
  <sheetData>
    <row r="1" spans="1:2" ht="12.75">
      <c r="B1" t="s">
        <v>1</v>
      </c>
    </row>
    <row r="2" spans="1:2" ht="12.75">
      <c r="B2" t="s">
        <v>2</v>
      </c>
    </row>
    <row r="3" ht="12.75"/>
    <row r="4" ht="12.75"/>
    <row r="5" spans="1:13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62</v>
      </c>
      <c r="F5" s="2"/>
      <c r="G5" s="2" t="s">
        <v>8</v>
      </c>
      <c r="H5" s="2" t="s">
        <v>7</v>
      </c>
      <c r="I5" s="2" t="s">
        <v>92</v>
      </c>
      <c r="J5" s="2" t="s">
        <v>143</v>
      </c>
      <c r="K5" s="7" t="s">
        <v>104</v>
      </c>
      <c r="L5" s="7" t="s">
        <v>120</v>
      </c>
      <c r="M5" s="7" t="s">
        <v>93</v>
      </c>
    </row>
    <row r="6" spans="1:14" ht="14.25">
      <c r="A6" s="4" t="s">
        <v>9</v>
      </c>
      <c r="B6" s="4">
        <v>3</v>
      </c>
      <c r="C6" t="s">
        <v>11</v>
      </c>
      <c r="D6" t="s">
        <v>12</v>
      </c>
      <c r="E6" t="s">
        <v>67</v>
      </c>
      <c r="F6" s="3" t="s">
        <v>79</v>
      </c>
      <c r="G6" s="1" t="s">
        <v>13</v>
      </c>
      <c r="H6" t="s">
        <v>81</v>
      </c>
      <c r="I6" s="1" t="s">
        <v>91</v>
      </c>
      <c r="J6" s="5">
        <v>0.28</v>
      </c>
      <c r="K6" s="6">
        <v>1</v>
      </c>
      <c r="L6" s="6">
        <v>1</v>
      </c>
      <c r="M6" s="8">
        <f>IF(B6&lt;K6,B6*J6*L6,J6*K6*L6)</f>
        <v>0.28</v>
      </c>
      <c r="N6" t="s">
        <v>109</v>
      </c>
    </row>
    <row r="7" spans="1:14" ht="14.25">
      <c r="A7" s="4">
        <v>2</v>
      </c>
      <c r="B7" s="4">
        <v>8</v>
      </c>
      <c r="C7" t="s">
        <v>89</v>
      </c>
      <c r="D7" t="s">
        <v>88</v>
      </c>
      <c r="E7" t="s">
        <v>78</v>
      </c>
      <c r="F7" s="3" t="s">
        <v>79</v>
      </c>
      <c r="G7" s="1" t="s">
        <v>71</v>
      </c>
      <c r="I7" s="1" t="s">
        <v>106</v>
      </c>
      <c r="J7" s="5">
        <v>0.064</v>
      </c>
      <c r="K7" s="6">
        <v>10</v>
      </c>
      <c r="L7" s="6">
        <v>1.19</v>
      </c>
      <c r="M7" s="8">
        <f aca="true" t="shared" si="0" ref="M7:M31">IF(B7&lt;K7,B7*J7*L7,J7*K7*L7)</f>
        <v>0.6092799999999999</v>
      </c>
      <c r="N7" t="s">
        <v>107</v>
      </c>
    </row>
    <row r="8" spans="1:13" ht="14.25">
      <c r="A8" s="4">
        <v>3</v>
      </c>
      <c r="B8" s="4">
        <v>7</v>
      </c>
      <c r="C8" t="s">
        <v>90</v>
      </c>
      <c r="D8" t="s">
        <v>15</v>
      </c>
      <c r="E8" t="s">
        <v>67</v>
      </c>
      <c r="F8" s="3" t="s">
        <v>79</v>
      </c>
      <c r="G8" s="1" t="s">
        <v>71</v>
      </c>
      <c r="I8" s="1" t="s">
        <v>122</v>
      </c>
      <c r="J8" s="5">
        <v>0.05</v>
      </c>
      <c r="K8" s="6">
        <v>1</v>
      </c>
      <c r="L8" s="6">
        <v>1</v>
      </c>
      <c r="M8" s="8">
        <f t="shared" si="0"/>
        <v>0.05</v>
      </c>
    </row>
    <row r="9" spans="1:14" ht="14.25">
      <c r="A9" s="4">
        <v>4</v>
      </c>
      <c r="B9" t="s">
        <v>9</v>
      </c>
      <c r="C9" t="s">
        <v>16</v>
      </c>
      <c r="D9" t="s">
        <v>17</v>
      </c>
      <c r="E9" t="s">
        <v>78</v>
      </c>
      <c r="F9" s="3" t="s">
        <v>79</v>
      </c>
      <c r="G9" s="1" t="s">
        <v>71</v>
      </c>
      <c r="I9" s="1">
        <v>1288279</v>
      </c>
      <c r="J9" s="5">
        <v>0.065</v>
      </c>
      <c r="K9" s="6">
        <v>10</v>
      </c>
      <c r="L9" s="6">
        <v>1.19</v>
      </c>
      <c r="M9" s="8">
        <f t="shared" si="0"/>
        <v>0.7735</v>
      </c>
      <c r="N9" t="s">
        <v>108</v>
      </c>
    </row>
    <row r="10" spans="1:14" ht="14.25">
      <c r="A10" s="4">
        <v>5</v>
      </c>
      <c r="B10" t="s">
        <v>9</v>
      </c>
      <c r="C10" t="s">
        <v>19</v>
      </c>
      <c r="D10" t="s">
        <v>87</v>
      </c>
      <c r="E10" t="s">
        <v>78</v>
      </c>
      <c r="F10" s="3" t="s">
        <v>79</v>
      </c>
      <c r="G10" s="1" t="s">
        <v>71</v>
      </c>
      <c r="I10" s="1" t="s">
        <v>105</v>
      </c>
      <c r="J10" s="5">
        <v>0.245</v>
      </c>
      <c r="K10" s="6">
        <v>10</v>
      </c>
      <c r="L10" s="6">
        <v>1.19</v>
      </c>
      <c r="M10" s="8">
        <f t="shared" si="0"/>
        <v>2.9155</v>
      </c>
      <c r="N10" t="s">
        <v>103</v>
      </c>
    </row>
    <row r="11" spans="1:13" ht="14.25">
      <c r="A11" s="4">
        <v>6</v>
      </c>
      <c r="B11" t="s">
        <v>14</v>
      </c>
      <c r="C11" t="s">
        <v>20</v>
      </c>
      <c r="D11" t="s">
        <v>21</v>
      </c>
      <c r="E11" t="s">
        <v>67</v>
      </c>
      <c r="F11" s="3" t="s">
        <v>79</v>
      </c>
      <c r="G11" s="1" t="s">
        <v>71</v>
      </c>
      <c r="I11" s="1" t="s">
        <v>123</v>
      </c>
      <c r="J11" s="5">
        <v>0.05</v>
      </c>
      <c r="K11" s="6">
        <v>1</v>
      </c>
      <c r="L11" s="6">
        <v>1</v>
      </c>
      <c r="M11" s="8">
        <f t="shared" si="0"/>
        <v>0.05</v>
      </c>
    </row>
    <row r="12" spans="1:13" ht="14.25">
      <c r="A12" s="4">
        <v>7</v>
      </c>
      <c r="B12" t="s">
        <v>14</v>
      </c>
      <c r="C12" t="s">
        <v>22</v>
      </c>
      <c r="D12" t="s">
        <v>23</v>
      </c>
      <c r="E12" t="s">
        <v>67</v>
      </c>
      <c r="F12" s="3" t="s">
        <v>79</v>
      </c>
      <c r="G12" s="1" t="s">
        <v>77</v>
      </c>
      <c r="I12" s="1" t="s">
        <v>124</v>
      </c>
      <c r="J12" s="5">
        <v>0.04</v>
      </c>
      <c r="K12" s="6">
        <v>1</v>
      </c>
      <c r="L12" s="6">
        <v>1</v>
      </c>
      <c r="M12" s="8">
        <f t="shared" si="0"/>
        <v>0.04</v>
      </c>
    </row>
    <row r="13" spans="1:14" ht="14.25">
      <c r="A13" s="4">
        <v>8</v>
      </c>
      <c r="B13" t="s">
        <v>9</v>
      </c>
      <c r="C13" t="s">
        <v>25</v>
      </c>
      <c r="D13" t="s">
        <v>80</v>
      </c>
      <c r="E13" t="s">
        <v>67</v>
      </c>
      <c r="F13" s="3" t="s">
        <v>79</v>
      </c>
      <c r="G13" s="1" t="s">
        <v>26</v>
      </c>
      <c r="H13" t="s">
        <v>82</v>
      </c>
      <c r="I13" s="1" t="s">
        <v>99</v>
      </c>
      <c r="J13" s="5">
        <v>11.6</v>
      </c>
      <c r="K13" s="6">
        <v>1</v>
      </c>
      <c r="L13" s="6">
        <v>1</v>
      </c>
      <c r="M13" s="8">
        <f t="shared" si="0"/>
        <v>11.6</v>
      </c>
      <c r="N13" t="s">
        <v>110</v>
      </c>
    </row>
    <row r="14" spans="1:14" ht="14.25">
      <c r="A14" s="4">
        <v>9</v>
      </c>
      <c r="B14" t="s">
        <v>9</v>
      </c>
      <c r="C14" t="s">
        <v>27</v>
      </c>
      <c r="D14" t="s">
        <v>28</v>
      </c>
      <c r="E14" t="s">
        <v>78</v>
      </c>
      <c r="F14" s="3" t="s">
        <v>79</v>
      </c>
      <c r="G14" s="1" t="s">
        <v>132</v>
      </c>
      <c r="H14" t="s">
        <v>131</v>
      </c>
      <c r="I14" s="1" t="s">
        <v>130</v>
      </c>
      <c r="J14" s="5">
        <v>0.108</v>
      </c>
      <c r="K14" s="6">
        <v>1</v>
      </c>
      <c r="L14" s="6">
        <v>1.19</v>
      </c>
      <c r="M14" s="8">
        <f t="shared" si="0"/>
        <v>0.12852</v>
      </c>
      <c r="N14" t="s">
        <v>142</v>
      </c>
    </row>
    <row r="15" spans="1:13" ht="14.25">
      <c r="A15" s="4">
        <v>10</v>
      </c>
      <c r="B15" t="s">
        <v>9</v>
      </c>
      <c r="C15" t="s">
        <v>29</v>
      </c>
      <c r="D15" t="s">
        <v>30</v>
      </c>
      <c r="E15" t="s">
        <v>67</v>
      </c>
      <c r="F15" s="3" t="s">
        <v>79</v>
      </c>
      <c r="G15" s="1" t="s">
        <v>65</v>
      </c>
      <c r="H15" t="s">
        <v>117</v>
      </c>
      <c r="I15" s="1" t="s">
        <v>118</v>
      </c>
      <c r="J15" s="5">
        <v>2.5</v>
      </c>
      <c r="K15" s="6">
        <v>1</v>
      </c>
      <c r="L15" s="6">
        <v>1</v>
      </c>
      <c r="M15" s="8">
        <f t="shared" si="0"/>
        <v>2.5</v>
      </c>
    </row>
    <row r="16" spans="1:14" ht="14.25">
      <c r="A16" s="4">
        <v>11</v>
      </c>
      <c r="B16" t="s">
        <v>9</v>
      </c>
      <c r="C16" t="s">
        <v>31</v>
      </c>
      <c r="D16" t="s">
        <v>121</v>
      </c>
      <c r="E16" t="s">
        <v>78</v>
      </c>
      <c r="F16" s="3" t="s">
        <v>79</v>
      </c>
      <c r="G16" s="1" t="s">
        <v>63</v>
      </c>
      <c r="H16" t="s">
        <v>134</v>
      </c>
      <c r="I16" s="1" t="s">
        <v>133</v>
      </c>
      <c r="J16" s="5">
        <v>3.54</v>
      </c>
      <c r="K16" s="6">
        <v>1</v>
      </c>
      <c r="L16" s="6">
        <v>1.19</v>
      </c>
      <c r="M16" s="8">
        <f t="shared" si="0"/>
        <v>4.2126</v>
      </c>
      <c r="N16" t="s">
        <v>141</v>
      </c>
    </row>
    <row r="17" spans="1:14" ht="14.25">
      <c r="A17" s="4">
        <v>12</v>
      </c>
      <c r="B17" t="s">
        <v>9</v>
      </c>
      <c r="C17" t="s">
        <v>32</v>
      </c>
      <c r="D17" t="s">
        <v>33</v>
      </c>
      <c r="E17" t="s">
        <v>78</v>
      </c>
      <c r="F17" s="3" t="s">
        <v>79</v>
      </c>
      <c r="G17" s="1" t="s">
        <v>64</v>
      </c>
      <c r="H17" t="s">
        <v>83</v>
      </c>
      <c r="I17" s="1">
        <v>1972099</v>
      </c>
      <c r="J17" s="5">
        <v>1.94</v>
      </c>
      <c r="K17" s="6">
        <v>1</v>
      </c>
      <c r="L17" s="6">
        <v>1.19</v>
      </c>
      <c r="M17" s="8">
        <f t="shared" si="0"/>
        <v>2.3085999999999998</v>
      </c>
      <c r="N17" t="s">
        <v>100</v>
      </c>
    </row>
    <row r="18" spans="1:14" ht="14.25">
      <c r="A18" s="4">
        <v>13</v>
      </c>
      <c r="B18" t="s">
        <v>9</v>
      </c>
      <c r="C18" t="s">
        <v>34</v>
      </c>
      <c r="D18" t="s">
        <v>35</v>
      </c>
      <c r="E18" t="s">
        <v>67</v>
      </c>
      <c r="F18" s="3" t="s">
        <v>79</v>
      </c>
      <c r="G18" s="1" t="s">
        <v>74</v>
      </c>
      <c r="H18" t="s">
        <v>84</v>
      </c>
      <c r="I18" s="1" t="s">
        <v>94</v>
      </c>
      <c r="J18" s="5">
        <v>0.48</v>
      </c>
      <c r="K18" s="6">
        <v>1</v>
      </c>
      <c r="L18" s="6">
        <v>1</v>
      </c>
      <c r="M18" s="8">
        <f t="shared" si="0"/>
        <v>0.48</v>
      </c>
      <c r="N18" t="s">
        <v>111</v>
      </c>
    </row>
    <row r="19" spans="1:14" ht="14.25">
      <c r="A19" s="4">
        <v>14</v>
      </c>
      <c r="B19" t="s">
        <v>9</v>
      </c>
      <c r="C19" t="s">
        <v>36</v>
      </c>
      <c r="D19" t="s">
        <v>37</v>
      </c>
      <c r="E19" t="s">
        <v>67</v>
      </c>
      <c r="F19" s="3" t="s">
        <v>79</v>
      </c>
      <c r="G19" s="1" t="s">
        <v>66</v>
      </c>
      <c r="H19" t="s">
        <v>84</v>
      </c>
      <c r="I19" s="1" t="s">
        <v>119</v>
      </c>
      <c r="J19" s="5">
        <v>0.36</v>
      </c>
      <c r="K19" s="6">
        <v>1</v>
      </c>
      <c r="L19" s="6">
        <v>1</v>
      </c>
      <c r="M19" s="8">
        <f t="shared" si="0"/>
        <v>0.36</v>
      </c>
      <c r="N19" t="s">
        <v>112</v>
      </c>
    </row>
    <row r="20" spans="1:14" ht="14.25">
      <c r="A20" s="4">
        <v>15</v>
      </c>
      <c r="B20" t="s">
        <v>9</v>
      </c>
      <c r="C20" t="s">
        <v>38</v>
      </c>
      <c r="D20" t="s">
        <v>39</v>
      </c>
      <c r="E20" t="s">
        <v>78</v>
      </c>
      <c r="F20" s="3" t="s">
        <v>79</v>
      </c>
      <c r="G20" s="1" t="s">
        <v>68</v>
      </c>
      <c r="H20" t="s">
        <v>85</v>
      </c>
      <c r="I20" s="1">
        <v>9492445</v>
      </c>
      <c r="J20" s="5">
        <v>0.167</v>
      </c>
      <c r="K20" s="6">
        <v>10</v>
      </c>
      <c r="L20" s="6">
        <v>1.19</v>
      </c>
      <c r="M20" s="8">
        <f t="shared" si="0"/>
        <v>1.9873</v>
      </c>
      <c r="N20" t="s">
        <v>102</v>
      </c>
    </row>
    <row r="21" spans="1:14" ht="14.25">
      <c r="A21" s="4">
        <v>16</v>
      </c>
      <c r="B21" t="s">
        <v>9</v>
      </c>
      <c r="C21" t="s">
        <v>40</v>
      </c>
      <c r="D21" t="s">
        <v>41</v>
      </c>
      <c r="E21" t="s">
        <v>78</v>
      </c>
      <c r="F21" s="3" t="s">
        <v>79</v>
      </c>
      <c r="G21" s="1" t="s">
        <v>69</v>
      </c>
      <c r="H21" t="s">
        <v>85</v>
      </c>
      <c r="I21" s="1">
        <v>9492437</v>
      </c>
      <c r="J21" s="5">
        <v>0.167</v>
      </c>
      <c r="K21" s="6">
        <v>10</v>
      </c>
      <c r="L21" s="6">
        <v>1.19</v>
      </c>
      <c r="M21" s="8">
        <f t="shared" si="0"/>
        <v>1.9873</v>
      </c>
      <c r="N21" t="s">
        <v>101</v>
      </c>
    </row>
    <row r="22" spans="1:14" ht="14.25">
      <c r="A22" s="4">
        <v>17</v>
      </c>
      <c r="B22" t="s">
        <v>9</v>
      </c>
      <c r="C22" t="s">
        <v>42</v>
      </c>
      <c r="D22" t="s">
        <v>43</v>
      </c>
      <c r="E22" t="s">
        <v>67</v>
      </c>
      <c r="F22" s="3" t="s">
        <v>79</v>
      </c>
      <c r="G22" s="1" t="s">
        <v>70</v>
      </c>
      <c r="I22" s="1" t="s">
        <v>95</v>
      </c>
      <c r="J22" s="5">
        <v>0.25</v>
      </c>
      <c r="K22" s="6">
        <v>1</v>
      </c>
      <c r="L22" s="6">
        <v>1</v>
      </c>
      <c r="M22" s="8">
        <f t="shared" si="0"/>
        <v>0.25</v>
      </c>
      <c r="N22" t="s">
        <v>113</v>
      </c>
    </row>
    <row r="23" spans="1:14" ht="14.25">
      <c r="A23" s="4">
        <v>18</v>
      </c>
      <c r="B23" t="s">
        <v>9</v>
      </c>
      <c r="C23" t="s">
        <v>44</v>
      </c>
      <c r="D23" t="s">
        <v>45</v>
      </c>
      <c r="E23" t="s">
        <v>67</v>
      </c>
      <c r="F23" s="3" t="s">
        <v>79</v>
      </c>
      <c r="G23" s="1" t="s">
        <v>75</v>
      </c>
      <c r="I23" s="1" t="s">
        <v>98</v>
      </c>
      <c r="J23" s="5">
        <v>0.08</v>
      </c>
      <c r="K23" s="6">
        <v>1</v>
      </c>
      <c r="L23" s="6">
        <v>1</v>
      </c>
      <c r="M23" s="8">
        <f t="shared" si="0"/>
        <v>0.08</v>
      </c>
      <c r="N23" t="s">
        <v>114</v>
      </c>
    </row>
    <row r="24" spans="1:14" ht="14.25">
      <c r="A24" s="4">
        <v>19</v>
      </c>
      <c r="B24" t="s">
        <v>9</v>
      </c>
      <c r="C24" t="s">
        <v>46</v>
      </c>
      <c r="D24" t="s">
        <v>47</v>
      </c>
      <c r="E24" t="s">
        <v>67</v>
      </c>
      <c r="F24" s="3" t="s">
        <v>79</v>
      </c>
      <c r="G24" s="1" t="s">
        <v>76</v>
      </c>
      <c r="I24" s="1" t="s">
        <v>97</v>
      </c>
      <c r="J24" s="5">
        <v>0.09</v>
      </c>
      <c r="K24" s="6">
        <v>1</v>
      </c>
      <c r="L24" s="6">
        <v>1</v>
      </c>
      <c r="M24" s="8">
        <f t="shared" si="0"/>
        <v>0.09</v>
      </c>
      <c r="N24" t="s">
        <v>115</v>
      </c>
    </row>
    <row r="25" spans="1:14" ht="14.25">
      <c r="A25" s="4">
        <v>20</v>
      </c>
      <c r="B25" t="s">
        <v>18</v>
      </c>
      <c r="C25" t="s">
        <v>48</v>
      </c>
      <c r="D25" t="s">
        <v>49</v>
      </c>
      <c r="E25" t="s">
        <v>78</v>
      </c>
      <c r="F25" s="3" t="s">
        <v>79</v>
      </c>
      <c r="G25" s="1" t="s">
        <v>50</v>
      </c>
      <c r="H25" t="s">
        <v>136</v>
      </c>
      <c r="I25" s="1" t="s">
        <v>135</v>
      </c>
      <c r="J25" s="5">
        <v>1.06</v>
      </c>
      <c r="K25" s="6">
        <v>1</v>
      </c>
      <c r="L25" s="6">
        <v>1.19</v>
      </c>
      <c r="M25" s="8">
        <f t="shared" si="0"/>
        <v>1.2614</v>
      </c>
      <c r="N25" t="s">
        <v>140</v>
      </c>
    </row>
    <row r="26" spans="1:14" ht="14.25">
      <c r="A26" s="4">
        <v>21</v>
      </c>
      <c r="B26" t="s">
        <v>14</v>
      </c>
      <c r="C26" t="s">
        <v>51</v>
      </c>
      <c r="D26" t="s">
        <v>52</v>
      </c>
      <c r="E26" t="s">
        <v>78</v>
      </c>
      <c r="F26" s="3" t="s">
        <v>79</v>
      </c>
      <c r="G26" s="1" t="s">
        <v>73</v>
      </c>
      <c r="H26" t="s">
        <v>137</v>
      </c>
      <c r="I26" s="1" t="s">
        <v>138</v>
      </c>
      <c r="J26" s="5">
        <v>0.542</v>
      </c>
      <c r="K26" s="6">
        <v>5</v>
      </c>
      <c r="L26" s="6">
        <v>1.19</v>
      </c>
      <c r="M26" s="8">
        <f t="shared" si="0"/>
        <v>3.2249</v>
      </c>
      <c r="N26" t="s">
        <v>139</v>
      </c>
    </row>
    <row r="27" spans="1:13" ht="14.25">
      <c r="A27" s="4">
        <v>22</v>
      </c>
      <c r="B27" t="s">
        <v>24</v>
      </c>
      <c r="C27" t="s">
        <v>53</v>
      </c>
      <c r="D27" t="s">
        <v>54</v>
      </c>
      <c r="E27" t="s">
        <v>67</v>
      </c>
      <c r="F27" s="3" t="s">
        <v>79</v>
      </c>
      <c r="G27" s="1" t="s">
        <v>71</v>
      </c>
      <c r="I27" s="1" t="s">
        <v>125</v>
      </c>
      <c r="J27" s="5">
        <v>0.103</v>
      </c>
      <c r="K27" s="6">
        <v>1</v>
      </c>
      <c r="L27" s="6">
        <v>1</v>
      </c>
      <c r="M27" s="8">
        <f t="shared" si="0"/>
        <v>0.103</v>
      </c>
    </row>
    <row r="28" spans="1:13" ht="14.25">
      <c r="A28" s="4">
        <v>23</v>
      </c>
      <c r="B28" t="s">
        <v>9</v>
      </c>
      <c r="C28" t="s">
        <v>55</v>
      </c>
      <c r="D28" t="s">
        <v>56</v>
      </c>
      <c r="E28" t="s">
        <v>67</v>
      </c>
      <c r="F28" s="3" t="s">
        <v>79</v>
      </c>
      <c r="G28" s="1" t="s">
        <v>71</v>
      </c>
      <c r="I28" s="1" t="s">
        <v>126</v>
      </c>
      <c r="J28" s="5">
        <v>0.103</v>
      </c>
      <c r="K28" s="6">
        <v>1</v>
      </c>
      <c r="L28" s="6">
        <v>1</v>
      </c>
      <c r="M28" s="8">
        <f t="shared" si="0"/>
        <v>0.103</v>
      </c>
    </row>
    <row r="29" spans="1:13" ht="14.25">
      <c r="A29" s="4">
        <v>24</v>
      </c>
      <c r="B29" t="s">
        <v>10</v>
      </c>
      <c r="C29" t="s">
        <v>57</v>
      </c>
      <c r="D29" t="s">
        <v>58</v>
      </c>
      <c r="E29" t="s">
        <v>67</v>
      </c>
      <c r="F29" s="3" t="s">
        <v>79</v>
      </c>
      <c r="G29" s="1" t="s">
        <v>71</v>
      </c>
      <c r="I29" s="1" t="s">
        <v>128</v>
      </c>
      <c r="J29" s="5">
        <v>0.103</v>
      </c>
      <c r="K29" s="6">
        <v>1</v>
      </c>
      <c r="L29" s="6">
        <v>1</v>
      </c>
      <c r="M29" s="8">
        <f t="shared" si="0"/>
        <v>0.103</v>
      </c>
    </row>
    <row r="30" spans="1:13" ht="14.25">
      <c r="A30" s="4">
        <v>25</v>
      </c>
      <c r="B30" s="4">
        <v>3</v>
      </c>
      <c r="C30" t="s">
        <v>127</v>
      </c>
      <c r="D30" t="s">
        <v>59</v>
      </c>
      <c r="E30" t="s">
        <v>67</v>
      </c>
      <c r="F30" s="3" t="s">
        <v>79</v>
      </c>
      <c r="G30" s="1" t="s">
        <v>71</v>
      </c>
      <c r="I30" s="1" t="s">
        <v>129</v>
      </c>
      <c r="J30" s="5">
        <v>0.103</v>
      </c>
      <c r="K30" s="6">
        <v>1</v>
      </c>
      <c r="L30" s="6">
        <v>1</v>
      </c>
      <c r="M30" s="8">
        <f t="shared" si="0"/>
        <v>0.103</v>
      </c>
    </row>
    <row r="31" spans="1:14" ht="14.25">
      <c r="A31" s="4">
        <v>26</v>
      </c>
      <c r="B31" t="s">
        <v>9</v>
      </c>
      <c r="C31" t="s">
        <v>60</v>
      </c>
      <c r="D31" t="s">
        <v>61</v>
      </c>
      <c r="E31" t="s">
        <v>67</v>
      </c>
      <c r="F31" s="3" t="s">
        <v>79</v>
      </c>
      <c r="G31" s="1" t="s">
        <v>72</v>
      </c>
      <c r="H31" t="s">
        <v>86</v>
      </c>
      <c r="I31" s="1" t="s">
        <v>96</v>
      </c>
      <c r="J31" s="5">
        <v>0.81</v>
      </c>
      <c r="K31" s="6">
        <v>1</v>
      </c>
      <c r="L31" s="6">
        <v>1</v>
      </c>
      <c r="M31" s="8">
        <f t="shared" si="0"/>
        <v>0.81</v>
      </c>
      <c r="N31" t="s">
        <v>116</v>
      </c>
    </row>
    <row r="32" spans="6:13" ht="14.25">
      <c r="F32" s="3"/>
      <c r="I32" s="1"/>
      <c r="J32" s="5"/>
      <c r="M32" s="9">
        <f>SUM(M6:M31)</f>
        <v>36.41090000000001</v>
      </c>
    </row>
    <row r="33" spans="6:10" ht="14.25">
      <c r="F33" s="3"/>
      <c r="I33" s="1"/>
      <c r="J33" s="5"/>
    </row>
    <row r="34" spans="6:10" ht="14.25">
      <c r="F34" s="3"/>
      <c r="I34" s="1"/>
      <c r="J34" s="5"/>
    </row>
    <row r="35" spans="6:13" s="10" customFormat="1" ht="14.25">
      <c r="F35" s="11"/>
      <c r="I35" s="12"/>
      <c r="J35" s="13"/>
      <c r="K35" s="14"/>
      <c r="L35" s="14"/>
      <c r="M35" s="14"/>
    </row>
    <row r="36" ht="12.75">
      <c r="I36" s="1"/>
    </row>
    <row r="39" ht="12.75">
      <c r="K39" s="8"/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A6 B31 B18:B23 G25:G30 B11:B12 I7 I26 G7:G10 B13:B17 G11:G12 B9:B10 I10 B24:B29 I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fxtk</cp:lastModifiedBy>
  <dcterms:created xsi:type="dcterms:W3CDTF">2013-04-23T14:56:29Z</dcterms:created>
  <dcterms:modified xsi:type="dcterms:W3CDTF">2013-04-23T14:57:09Z</dcterms:modified>
  <cp:category/>
  <cp:version/>
  <cp:contentType/>
  <cp:contentStatus/>
</cp:coreProperties>
</file>