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tabRatio="679" activeTab="0"/>
  </bookViews>
  <sheets>
    <sheet name="Controlcenter" sheetId="1" r:id="rId1"/>
    <sheet name="Juni" sheetId="2" r:id="rId2"/>
    <sheet name="Juli" sheetId="3" r:id="rId3"/>
    <sheet name="Dezember" sheetId="4" r:id="rId4"/>
  </sheets>
  <definedNames/>
  <calcPr fullCalcOnLoad="1"/>
</workbook>
</file>

<file path=xl/sharedStrings.xml><?xml version="1.0" encoding="utf-8"?>
<sst xmlns="http://schemas.openxmlformats.org/spreadsheetml/2006/main" count="40" uniqueCount="20">
  <si>
    <t>X14 18 17 14 06 08 21.7</t>
  </si>
  <si>
    <t>Stunde</t>
  </si>
  <si>
    <t>Minute</t>
  </si>
  <si>
    <t>Sekunde</t>
  </si>
  <si>
    <t>Tag</t>
  </si>
  <si>
    <t>Monat</t>
  </si>
  <si>
    <t>Jahr</t>
  </si>
  <si>
    <t>T-Max</t>
  </si>
  <si>
    <t>T-Min</t>
  </si>
  <si>
    <t>°C</t>
  </si>
  <si>
    <t>T_Mittel</t>
  </si>
  <si>
    <t>Monatsergebnisse</t>
  </si>
  <si>
    <t>Mittlere Temperatur</t>
  </si>
  <si>
    <t>Niedrigste Temperatur</t>
  </si>
  <si>
    <t>Höchste Temperatur</t>
  </si>
  <si>
    <t>Temperaturen [°C]</t>
  </si>
  <si>
    <t xml:space="preserve">Wechselschwelle /warm = </t>
  </si>
  <si>
    <t xml:space="preserve">Datenerfassung des Temperaturloggers   © 2008 by Christian Julius </t>
  </si>
  <si>
    <r>
      <t>J</t>
    </r>
    <r>
      <rPr>
        <sz val="10"/>
        <color indexed="9"/>
        <rFont val="Arial"/>
        <family val="2"/>
      </rPr>
      <t xml:space="preserve"> [°C]</t>
    </r>
  </si>
  <si>
    <t>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</si>
</sst>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0.0"/>
    <numFmt numFmtId="174" formatCode="h:mm:ss;@"/>
    <numFmt numFmtId="175" formatCode="mmm\ yyyy"/>
    <numFmt numFmtId="176" formatCode="0.0_ ;[Red]\-0.0\ "/>
    <numFmt numFmtId="177" formatCode="[$-407]dddd\,\ d\.\ mmmm\ yyyy"/>
    <numFmt numFmtId="178" formatCode="d/m;@"/>
  </numFmts>
  <fonts count="15">
    <font>
      <sz val="10"/>
      <name val="Arial"/>
      <family val="0"/>
    </font>
    <font>
      <sz val="10"/>
      <color indexed="11"/>
      <name val="Courier New"/>
      <family val="3"/>
    </font>
    <font>
      <sz val="10"/>
      <name val="Courier New"/>
      <family val="3"/>
    </font>
    <font>
      <sz val="16"/>
      <name val="Arial"/>
      <family val="2"/>
    </font>
    <font>
      <sz val="10"/>
      <color indexed="9"/>
      <name val="Courier New"/>
      <family val="3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sz val="10"/>
      <color indexed="11"/>
      <name val="Arial"/>
      <family val="2"/>
    </font>
    <font>
      <sz val="10"/>
      <color indexed="9"/>
      <name val="Symbol"/>
      <family val="1"/>
    </font>
    <font>
      <sz val="10"/>
      <color indexed="9"/>
      <name val="Arial"/>
      <family val="2"/>
    </font>
    <font>
      <sz val="9.25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7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73" fontId="0" fillId="2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2" borderId="0" xfId="0" applyNumberFormat="1" applyFill="1" applyAlignment="1">
      <alignment horizontal="center"/>
    </xf>
    <xf numFmtId="176" fontId="0" fillId="0" borderId="1" xfId="0" applyNumberFormat="1" applyFont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172" fontId="2" fillId="4" borderId="0" xfId="17" applyFont="1" applyFill="1" applyBorder="1" applyAlignment="1">
      <alignment/>
    </xf>
    <xf numFmtId="173" fontId="3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73" fontId="2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9" fillId="5" borderId="10" xfId="0" applyNumberFormat="1" applyFont="1" applyFill="1" applyBorder="1" applyAlignment="1">
      <alignment horizontal="center"/>
    </xf>
    <xf numFmtId="0" fontId="9" fillId="5" borderId="11" xfId="0" applyNumberFormat="1" applyFont="1" applyFill="1" applyBorder="1" applyAlignment="1">
      <alignment horizontal="center"/>
    </xf>
    <xf numFmtId="173" fontId="9" fillId="5" borderId="12" xfId="0" applyNumberFormat="1" applyFont="1" applyFill="1" applyBorder="1" applyAlignment="1">
      <alignment horizontal="center"/>
    </xf>
    <xf numFmtId="0" fontId="2" fillId="6" borderId="0" xfId="0" applyFont="1" applyFill="1" applyAlignment="1">
      <alignment/>
    </xf>
    <xf numFmtId="0" fontId="3" fillId="6" borderId="8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6" fillId="7" borderId="0" xfId="0" applyFont="1" applyFill="1" applyAlignment="1">
      <alignment horizontal="center"/>
    </xf>
    <xf numFmtId="20" fontId="0" fillId="7" borderId="0" xfId="0" applyNumberFormat="1" applyFill="1" applyAlignment="1">
      <alignment/>
    </xf>
    <xf numFmtId="178" fontId="0" fillId="7" borderId="0" xfId="0" applyNumberFormat="1" applyFill="1" applyAlignment="1">
      <alignment horizontal="right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Juni!$AE$3:$AE$32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14.404761904761905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7321913"/>
        <c:axId val="23244034"/>
      </c:bar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Mittlere 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2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1"/>
          <c:h val="0.9625"/>
        </c:manualLayout>
      </c:layout>
      <c:surface3DChart>
        <c:ser>
          <c:idx val="0"/>
          <c:order val="0"/>
          <c:tx>
            <c:v>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Tage</c:v>
              </c:pt>
            </c:strLit>
          </c:cat>
          <c:val>
            <c:numRef>
              <c:f>Juni!$B$3:$Y$3</c:f>
              <c:numCache/>
            </c:numRef>
          </c:val>
        </c:ser>
        <c:ser>
          <c:idx val="1"/>
          <c:order val="1"/>
          <c:tx>
            <c:v>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Tage</c:v>
              </c:pt>
            </c:strLit>
          </c:cat>
          <c:val>
            <c:numRef>
              <c:f>Juni!$B$4:$Y$4</c:f>
              <c:numCache/>
            </c:numRef>
          </c:val>
        </c:ser>
        <c:ser>
          <c:idx val="2"/>
          <c:order val="2"/>
          <c:tx>
            <c:v>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Juni!$B$5:$Y$5</c:f>
              <c:numCache/>
            </c:numRef>
          </c:val>
        </c:ser>
        <c:ser>
          <c:idx val="3"/>
          <c:order val="3"/>
          <c:tx>
            <c:v>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Juni!$B$6:$Y$6</c:f>
              <c:numCache/>
            </c:numRef>
          </c:val>
        </c:ser>
        <c:ser>
          <c:idx val="5"/>
          <c:order val="4"/>
          <c:tx>
            <c:v>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Juni!$B$7:$Y$7</c:f>
              <c:numCache/>
            </c:numRef>
          </c:val>
        </c:ser>
        <c:ser>
          <c:idx val="4"/>
          <c:order val="5"/>
          <c:tx>
            <c:v>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Juni!$B$8:$Y$8</c:f>
              <c:numCache/>
            </c:numRef>
          </c:val>
        </c:ser>
        <c:ser>
          <c:idx val="6"/>
          <c:order val="6"/>
          <c:tx>
            <c:v>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Juni!$B$9:$Y$9</c:f>
              <c:numCache/>
            </c:numRef>
          </c:val>
        </c:ser>
        <c:ser>
          <c:idx val="7"/>
          <c:order val="7"/>
          <c:tx>
            <c:v>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Juni!$B$10:$Y$10</c:f>
              <c:numCache/>
            </c:numRef>
          </c:val>
        </c:ser>
        <c:ser>
          <c:idx val="8"/>
          <c:order val="8"/>
          <c:tx>
            <c:v>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Juni!$B$11:$Y$11</c:f>
              <c:numCache/>
            </c:numRef>
          </c:val>
        </c:ser>
        <c:ser>
          <c:idx val="9"/>
          <c:order val="9"/>
          <c:tx>
            <c:v>10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Juni!$B$12:$Y$12</c:f>
              <c:numCache/>
            </c:numRef>
          </c:val>
        </c:ser>
        <c:ser>
          <c:idx val="10"/>
          <c:order val="10"/>
          <c:tx>
            <c:v>11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Juni!$B$13:$Y$13</c:f>
              <c:numCache/>
            </c:numRef>
          </c:val>
        </c:ser>
        <c:ser>
          <c:idx val="11"/>
          <c:order val="11"/>
          <c:tx>
            <c:v>12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Juni!$B$14:$Y$14</c:f>
              <c:numCache/>
            </c:numRef>
          </c:val>
        </c:ser>
        <c:ser>
          <c:idx val="12"/>
          <c:order val="12"/>
          <c:tx>
            <c:v>13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Juni!$B$15:$Y$15</c:f>
              <c:numCache/>
            </c:numRef>
          </c:val>
        </c:ser>
        <c:ser>
          <c:idx val="13"/>
          <c:order val="13"/>
          <c:tx>
            <c:v>14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Juni!$B$16:$Y$16</c:f>
              <c:numCache/>
            </c:numRef>
          </c:val>
        </c:ser>
        <c:ser>
          <c:idx val="14"/>
          <c:order val="14"/>
          <c:tx>
            <c:v>15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Juni!$B$17:$Y$17</c:f>
              <c:numCache>
                <c:ptCount val="24"/>
                <c:pt idx="0">
                  <c:v>10.6</c:v>
                </c:pt>
                <c:pt idx="1">
                  <c:v>9.9</c:v>
                </c:pt>
                <c:pt idx="2">
                  <c:v>9.5</c:v>
                </c:pt>
                <c:pt idx="3">
                  <c:v>9.4</c:v>
                </c:pt>
                <c:pt idx="4">
                  <c:v>9.3</c:v>
                </c:pt>
                <c:pt idx="5">
                  <c:v>9.2</c:v>
                </c:pt>
                <c:pt idx="6">
                  <c:v>10.5</c:v>
                </c:pt>
                <c:pt idx="7">
                  <c:v>13.5</c:v>
                </c:pt>
                <c:pt idx="8">
                  <c:v>16.8</c:v>
                </c:pt>
                <c:pt idx="9">
                  <c:v>15.7</c:v>
                </c:pt>
                <c:pt idx="10">
                  <c:v>16.4</c:v>
                </c:pt>
                <c:pt idx="11">
                  <c:v>18.5</c:v>
                </c:pt>
                <c:pt idx="12">
                  <c:v>17.7</c:v>
                </c:pt>
                <c:pt idx="13">
                  <c:v>19</c:v>
                </c:pt>
                <c:pt idx="14">
                  <c:v>20.2</c:v>
                </c:pt>
                <c:pt idx="15">
                  <c:v>14.6</c:v>
                </c:pt>
                <c:pt idx="16">
                  <c:v>16.4</c:v>
                </c:pt>
                <c:pt idx="17">
                  <c:v>15.9</c:v>
                </c:pt>
                <c:pt idx="18">
                  <c:v>17</c:v>
                </c:pt>
                <c:pt idx="19">
                  <c:v>16.9</c:v>
                </c:pt>
                <c:pt idx="20">
                  <c:v>15.5</c:v>
                </c:pt>
              </c:numCache>
            </c:numRef>
          </c:val>
        </c:ser>
        <c:ser>
          <c:idx val="15"/>
          <c:order val="15"/>
          <c:tx>
            <c:v>16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Juni!$B$18:$Y$18</c:f>
              <c:numCache/>
            </c:numRef>
          </c:val>
        </c:ser>
        <c:ser>
          <c:idx val="16"/>
          <c:order val="16"/>
          <c:tx>
            <c:v>17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Juni!$B$19:$Y$19</c:f>
              <c:numCache/>
            </c:numRef>
          </c:val>
        </c:ser>
        <c:ser>
          <c:idx val="17"/>
          <c:order val="17"/>
          <c:tx>
            <c:v>18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Juni!$B$20:$Y$20</c:f>
              <c:numCache/>
            </c:numRef>
          </c:val>
        </c:ser>
        <c:ser>
          <c:idx val="18"/>
          <c:order val="18"/>
          <c:tx>
            <c:v>19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Juni!$B$21:$Y$21</c:f>
              <c:numCache/>
            </c:numRef>
          </c:val>
        </c:ser>
        <c:ser>
          <c:idx val="19"/>
          <c:order val="19"/>
          <c:tx>
            <c:v>20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Juni!$B$22:$Y$22</c:f>
              <c:numCache/>
            </c:numRef>
          </c:val>
        </c:ser>
        <c:ser>
          <c:idx val="20"/>
          <c:order val="20"/>
          <c:tx>
            <c:v>21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Juni!$B$23:$Y$23</c:f>
              <c:numCache/>
            </c:numRef>
          </c:val>
        </c:ser>
        <c:ser>
          <c:idx val="21"/>
          <c:order val="21"/>
          <c:tx>
            <c:v>22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Juni!$B$24:$Y$24</c:f>
              <c:numCache/>
            </c:numRef>
          </c:val>
        </c:ser>
        <c:ser>
          <c:idx val="22"/>
          <c:order val="22"/>
          <c:tx>
            <c:v>23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Juni!$B$25:$Y$25</c:f>
              <c:numCache/>
            </c:numRef>
          </c:val>
        </c:ser>
        <c:ser>
          <c:idx val="23"/>
          <c:order val="23"/>
          <c:tx>
            <c:v>24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Juni!$B$26:$Y$26</c:f>
              <c:numCache/>
            </c:numRef>
          </c:val>
        </c:ser>
        <c:ser>
          <c:idx val="24"/>
          <c:order val="24"/>
          <c:tx>
            <c:v>25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Juni!$B$27:$Y$27</c:f>
              <c:numCache/>
            </c:numRef>
          </c:val>
        </c:ser>
        <c:ser>
          <c:idx val="25"/>
          <c:order val="25"/>
          <c:tx>
            <c:v>26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Juni!$B$28:$Y$28</c:f>
              <c:numCache/>
            </c:numRef>
          </c:val>
        </c:ser>
        <c:ser>
          <c:idx val="26"/>
          <c:order val="26"/>
          <c:tx>
            <c:v>27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Juni!$B$29:$Y$29</c:f>
              <c:numCache/>
            </c:numRef>
          </c:val>
        </c:ser>
        <c:ser>
          <c:idx val="27"/>
          <c:order val="27"/>
          <c:tx>
            <c:v>29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Juni!$B$31:$Y$31</c:f>
              <c:numCache/>
            </c:numRef>
          </c:val>
        </c:ser>
        <c:ser>
          <c:idx val="28"/>
          <c:order val="28"/>
          <c:tx>
            <c:v>30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Juni!$B$32:$Y$32</c:f>
              <c:numCache/>
            </c:numRef>
          </c:val>
        </c:ser>
        <c:ser>
          <c:idx val="31"/>
          <c:order val="29"/>
          <c:tx>
            <c:v>28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Juni!$B$30:$Y$30</c:f>
              <c:numCache/>
            </c:numRef>
          </c:val>
        </c:ser>
        <c:axId val="7869715"/>
        <c:axId val="3718572"/>
        <c:axId val="33467149"/>
      </c:surface3DChart>
      <c:cat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1"/>
        <c:lblOffset val="100"/>
        <c:tickLblSkip val="4"/>
        <c:noMultiLvlLbl val="0"/>
      </c:catAx>
      <c:valAx>
        <c:axId val="3718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At val="1"/>
        <c:crossBetween val="between"/>
        <c:dispUnits/>
      </c:valAx>
      <c:ser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/>
        </a:ln>
      </c:spPr>
      <c:thickness val="0"/>
    </c:sideWall>
    <c:backWall>
      <c:spPr>
        <a:solidFill>
          <a:srgbClr val="C0C0C0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Juli!$AE$3:$AE$32</c:f>
              <c:numCache/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Mittlere 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68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"/>
          <c:w val="1"/>
          <c:h val="0.9565"/>
        </c:manualLayout>
      </c:layout>
      <c:surface3DChart>
        <c:ser>
          <c:idx val="0"/>
          <c:order val="0"/>
          <c:tx>
            <c:v>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Tage</c:v>
              </c:pt>
            </c:strLit>
          </c:cat>
          <c:val>
            <c:numRef>
              <c:f>Juli!$B$3:$Y$3</c:f>
              <c:numCache>
                <c:ptCount val="24"/>
              </c:numCache>
            </c:numRef>
          </c:val>
        </c:ser>
        <c:ser>
          <c:idx val="1"/>
          <c:order val="1"/>
          <c:tx>
            <c:v>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Tage</c:v>
              </c:pt>
            </c:strLit>
          </c:cat>
          <c:val>
            <c:numRef>
              <c:f>Juli!$B$4:$Y$4</c:f>
              <c:numCache>
                <c:ptCount val="24"/>
              </c:numCache>
            </c:numRef>
          </c:val>
        </c:ser>
        <c:ser>
          <c:idx val="2"/>
          <c:order val="2"/>
          <c:tx>
            <c:v>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Juli!$B$5:$Y$5</c:f>
              <c:numCache>
                <c:ptCount val="24"/>
              </c:numCache>
            </c:numRef>
          </c:val>
        </c:ser>
        <c:ser>
          <c:idx val="3"/>
          <c:order val="3"/>
          <c:tx>
            <c:v>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Juli!$B$6:$Y$6</c:f>
              <c:numCache>
                <c:ptCount val="24"/>
              </c:numCache>
            </c:numRef>
          </c:val>
        </c:ser>
        <c:ser>
          <c:idx val="5"/>
          <c:order val="4"/>
          <c:tx>
            <c:v>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Juli!$B$7:$Y$7</c:f>
              <c:numCache>
                <c:ptCount val="24"/>
              </c:numCache>
            </c:numRef>
          </c:val>
        </c:ser>
        <c:ser>
          <c:idx val="4"/>
          <c:order val="5"/>
          <c:tx>
            <c:v>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Juli!$B$8:$Y$8</c:f>
              <c:numCache>
                <c:ptCount val="24"/>
              </c:numCache>
            </c:numRef>
          </c:val>
        </c:ser>
        <c:ser>
          <c:idx val="6"/>
          <c:order val="6"/>
          <c:tx>
            <c:v>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Juli!$B$9:$Y$9</c:f>
              <c:numCache>
                <c:ptCount val="24"/>
              </c:numCache>
            </c:numRef>
          </c:val>
        </c:ser>
        <c:ser>
          <c:idx val="7"/>
          <c:order val="7"/>
          <c:tx>
            <c:v>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Juli!$B$10:$Y$10</c:f>
              <c:numCache>
                <c:ptCount val="24"/>
              </c:numCache>
            </c:numRef>
          </c:val>
        </c:ser>
        <c:ser>
          <c:idx val="8"/>
          <c:order val="8"/>
          <c:tx>
            <c:v>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Juli!$B$11:$Y$11</c:f>
              <c:numCache>
                <c:ptCount val="24"/>
              </c:numCache>
            </c:numRef>
          </c:val>
        </c:ser>
        <c:ser>
          <c:idx val="9"/>
          <c:order val="9"/>
          <c:tx>
            <c:v>10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Juli!$B$12:$Y$12</c:f>
              <c:numCache>
                <c:ptCount val="24"/>
              </c:numCache>
            </c:numRef>
          </c:val>
        </c:ser>
        <c:ser>
          <c:idx val="10"/>
          <c:order val="10"/>
          <c:tx>
            <c:v>11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Juli!$B$13:$Y$13</c:f>
              <c:numCache>
                <c:ptCount val="24"/>
              </c:numCache>
            </c:numRef>
          </c:val>
        </c:ser>
        <c:ser>
          <c:idx val="11"/>
          <c:order val="11"/>
          <c:tx>
            <c:v>12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Juli!$B$14:$Y$14</c:f>
              <c:numCache>
                <c:ptCount val="24"/>
              </c:numCache>
            </c:numRef>
          </c:val>
        </c:ser>
        <c:ser>
          <c:idx val="12"/>
          <c:order val="12"/>
          <c:tx>
            <c:v>13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Juli!$B$15:$Y$15</c:f>
              <c:numCache>
                <c:ptCount val="24"/>
              </c:numCache>
            </c:numRef>
          </c:val>
        </c:ser>
        <c:ser>
          <c:idx val="13"/>
          <c:order val="13"/>
          <c:tx>
            <c:v>14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Juli!$B$16:$Y$16</c:f>
              <c:numCache>
                <c:ptCount val="24"/>
              </c:numCache>
            </c:numRef>
          </c:val>
        </c:ser>
        <c:ser>
          <c:idx val="14"/>
          <c:order val="14"/>
          <c:tx>
            <c:v>15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Juli!$B$17:$Y$17</c:f>
              <c:numCache>
                <c:ptCount val="24"/>
                <c:pt idx="0">
                  <c:v>10.6</c:v>
                </c:pt>
                <c:pt idx="1">
                  <c:v>9.9</c:v>
                </c:pt>
                <c:pt idx="2">
                  <c:v>9.5</c:v>
                </c:pt>
                <c:pt idx="3">
                  <c:v>9.4</c:v>
                </c:pt>
                <c:pt idx="4">
                  <c:v>9.3</c:v>
                </c:pt>
                <c:pt idx="5">
                  <c:v>9.2</c:v>
                </c:pt>
                <c:pt idx="6">
                  <c:v>10.5</c:v>
                </c:pt>
                <c:pt idx="7">
                  <c:v>13.5</c:v>
                </c:pt>
                <c:pt idx="8">
                  <c:v>16.8</c:v>
                </c:pt>
                <c:pt idx="9">
                  <c:v>15.7</c:v>
                </c:pt>
                <c:pt idx="10">
                  <c:v>16.4</c:v>
                </c:pt>
                <c:pt idx="11">
                  <c:v>18.5</c:v>
                </c:pt>
                <c:pt idx="12">
                  <c:v>17.7</c:v>
                </c:pt>
                <c:pt idx="13">
                  <c:v>19</c:v>
                </c:pt>
                <c:pt idx="14">
                  <c:v>20.2</c:v>
                </c:pt>
                <c:pt idx="15">
                  <c:v>14.6</c:v>
                </c:pt>
                <c:pt idx="16">
                  <c:v>16.4</c:v>
                </c:pt>
                <c:pt idx="17">
                  <c:v>15.9</c:v>
                </c:pt>
                <c:pt idx="18">
                  <c:v>17</c:v>
                </c:pt>
                <c:pt idx="19">
                  <c:v>16.9</c:v>
                </c:pt>
                <c:pt idx="20">
                  <c:v>15.5</c:v>
                </c:pt>
              </c:numCache>
            </c:numRef>
          </c:val>
        </c:ser>
        <c:ser>
          <c:idx val="15"/>
          <c:order val="15"/>
          <c:tx>
            <c:v>16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Juli!$B$18:$Y$18</c:f>
              <c:numCache>
                <c:ptCount val="24"/>
              </c:numCache>
            </c:numRef>
          </c:val>
        </c:ser>
        <c:ser>
          <c:idx val="16"/>
          <c:order val="16"/>
          <c:tx>
            <c:v>17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Juli!$B$19:$Y$19</c:f>
              <c:numCache>
                <c:ptCount val="24"/>
              </c:numCache>
            </c:numRef>
          </c:val>
        </c:ser>
        <c:ser>
          <c:idx val="17"/>
          <c:order val="17"/>
          <c:tx>
            <c:v>18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Juli!$B$20:$Y$20</c:f>
              <c:numCache>
                <c:ptCount val="24"/>
              </c:numCache>
            </c:numRef>
          </c:val>
        </c:ser>
        <c:ser>
          <c:idx val="18"/>
          <c:order val="18"/>
          <c:tx>
            <c:v>19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Juli!$B$21:$Y$21</c:f>
              <c:numCache>
                <c:ptCount val="24"/>
              </c:numCache>
            </c:numRef>
          </c:val>
        </c:ser>
        <c:ser>
          <c:idx val="19"/>
          <c:order val="19"/>
          <c:tx>
            <c:v>20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Juli!$B$22:$Y$22</c:f>
              <c:numCache>
                <c:ptCount val="24"/>
              </c:numCache>
            </c:numRef>
          </c:val>
        </c:ser>
        <c:ser>
          <c:idx val="20"/>
          <c:order val="20"/>
          <c:tx>
            <c:v>21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Juli!$B$23:$Y$23</c:f>
              <c:numCache>
                <c:ptCount val="24"/>
              </c:numCache>
            </c:numRef>
          </c:val>
        </c:ser>
        <c:ser>
          <c:idx val="21"/>
          <c:order val="21"/>
          <c:tx>
            <c:v>22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Juli!$B$24:$Y$24</c:f>
              <c:numCache>
                <c:ptCount val="24"/>
              </c:numCache>
            </c:numRef>
          </c:val>
        </c:ser>
        <c:ser>
          <c:idx val="22"/>
          <c:order val="22"/>
          <c:tx>
            <c:v>23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Juli!$B$25:$Y$25</c:f>
              <c:numCache>
                <c:ptCount val="24"/>
              </c:numCache>
            </c:numRef>
          </c:val>
        </c:ser>
        <c:ser>
          <c:idx val="23"/>
          <c:order val="23"/>
          <c:tx>
            <c:v>24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Juli!$B$26:$Y$26</c:f>
              <c:numCache>
                <c:ptCount val="24"/>
              </c:numCache>
            </c:numRef>
          </c:val>
        </c:ser>
        <c:ser>
          <c:idx val="24"/>
          <c:order val="24"/>
          <c:tx>
            <c:v>25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Juli!$B$27:$Y$27</c:f>
              <c:numCache>
                <c:ptCount val="24"/>
              </c:numCache>
            </c:numRef>
          </c:val>
        </c:ser>
        <c:ser>
          <c:idx val="25"/>
          <c:order val="25"/>
          <c:tx>
            <c:v>26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Juli!$B$28:$Y$28</c:f>
              <c:numCache>
                <c:ptCount val="24"/>
              </c:numCache>
            </c:numRef>
          </c:val>
        </c:ser>
        <c:ser>
          <c:idx val="26"/>
          <c:order val="26"/>
          <c:tx>
            <c:v>27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Juli!$B$29:$Y$29</c:f>
              <c:numCache>
                <c:ptCount val="24"/>
              </c:numCache>
            </c:numRef>
          </c:val>
        </c:ser>
        <c:ser>
          <c:idx val="27"/>
          <c:order val="27"/>
          <c:tx>
            <c:v>29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Juli!$B$31:$Y$31</c:f>
              <c:numCache>
                <c:ptCount val="24"/>
              </c:numCache>
            </c:numRef>
          </c:val>
        </c:ser>
        <c:ser>
          <c:idx val="28"/>
          <c:order val="28"/>
          <c:tx>
            <c:v>30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Juli!$B$32:$Y$32</c:f>
              <c:numCache>
                <c:ptCount val="24"/>
              </c:numCache>
            </c:numRef>
          </c:val>
        </c:ser>
        <c:ser>
          <c:idx val="31"/>
          <c:order val="29"/>
          <c:tx>
            <c:v>28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Juli!$B$30:$Y$30</c:f>
              <c:numCache>
                <c:ptCount val="24"/>
              </c:numCache>
            </c:numRef>
          </c:val>
        </c:ser>
        <c:axId val="37034080"/>
        <c:axId val="64871265"/>
        <c:axId val="46970474"/>
      </c:surface3DChart>
      <c:catAx>
        <c:axId val="3703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871265"/>
        <c:crosses val="autoZero"/>
        <c:auto val="1"/>
        <c:lblOffset val="100"/>
        <c:tickLblSkip val="4"/>
        <c:noMultiLvlLbl val="0"/>
      </c:catAx>
      <c:valAx>
        <c:axId val="64871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4080"/>
        <c:crossesAt val="1"/>
        <c:crossBetween val="between"/>
        <c:dispUnits/>
      </c:valAx>
      <c:ser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87126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/>
        </a:ln>
      </c:spPr>
      <c:thickness val="0"/>
    </c:sideWall>
    <c:backWall>
      <c:spPr>
        <a:solidFill>
          <a:srgbClr val="C0C0C0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Dezember!$AE$3:$AE$32</c:f>
              <c:numCache/>
            </c:numRef>
          </c:val>
        </c:ser>
        <c:axId val="20081083"/>
        <c:axId val="46512020"/>
      </c:bar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Mittlere 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8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1"/>
          <c:h val="0.9625"/>
        </c:manualLayout>
      </c:layout>
      <c:surface3DChart>
        <c:ser>
          <c:idx val="0"/>
          <c:order val="0"/>
          <c:tx>
            <c:v>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Tage</c:v>
              </c:pt>
            </c:strLit>
          </c:cat>
          <c:val>
            <c:numRef>
              <c:f>Dezember!$B$3:$Y$3</c:f>
              <c:numCache/>
            </c:numRef>
          </c:val>
        </c:ser>
        <c:ser>
          <c:idx val="1"/>
          <c:order val="1"/>
          <c:tx>
            <c:v>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Tage</c:v>
              </c:pt>
            </c:strLit>
          </c:cat>
          <c:val>
            <c:numRef>
              <c:f>Dezember!$B$4:$Y$4</c:f>
              <c:numCache/>
            </c:numRef>
          </c:val>
        </c:ser>
        <c:ser>
          <c:idx val="2"/>
          <c:order val="2"/>
          <c:tx>
            <c:v>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Dezember!$B$5:$Y$5</c:f>
              <c:numCache/>
            </c:numRef>
          </c:val>
        </c:ser>
        <c:ser>
          <c:idx val="3"/>
          <c:order val="3"/>
          <c:tx>
            <c:v>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Dezember!$B$6:$Y$6</c:f>
              <c:numCache/>
            </c:numRef>
          </c:val>
        </c:ser>
        <c:ser>
          <c:idx val="5"/>
          <c:order val="4"/>
          <c:tx>
            <c:v>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Dezember!$B$7:$Y$7</c:f>
              <c:numCache/>
            </c:numRef>
          </c:val>
        </c:ser>
        <c:ser>
          <c:idx val="4"/>
          <c:order val="5"/>
          <c:tx>
            <c:v>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Dezember!$B$8:$Y$8</c:f>
              <c:numCache/>
            </c:numRef>
          </c:val>
        </c:ser>
        <c:ser>
          <c:idx val="6"/>
          <c:order val="6"/>
          <c:tx>
            <c:v>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Dezember!$B$9:$Y$9</c:f>
              <c:numCache/>
            </c:numRef>
          </c:val>
        </c:ser>
        <c:ser>
          <c:idx val="7"/>
          <c:order val="7"/>
          <c:tx>
            <c:v>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Dezember!$B$10:$Y$10</c:f>
              <c:numCache/>
            </c:numRef>
          </c:val>
        </c:ser>
        <c:ser>
          <c:idx val="8"/>
          <c:order val="8"/>
          <c:tx>
            <c:v>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Dezember!$B$11:$Y$11</c:f>
              <c:numCache/>
            </c:numRef>
          </c:val>
        </c:ser>
        <c:ser>
          <c:idx val="9"/>
          <c:order val="9"/>
          <c:tx>
            <c:v>10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Dezember!$B$12:$Y$12</c:f>
              <c:numCache/>
            </c:numRef>
          </c:val>
        </c:ser>
        <c:ser>
          <c:idx val="10"/>
          <c:order val="10"/>
          <c:tx>
            <c:v>11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Dezember!$B$13:$Y$13</c:f>
              <c:numCache/>
            </c:numRef>
          </c:val>
        </c:ser>
        <c:ser>
          <c:idx val="11"/>
          <c:order val="11"/>
          <c:tx>
            <c:v>12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Dezember!$B$14:$Y$14</c:f>
              <c:numCache/>
            </c:numRef>
          </c:val>
        </c:ser>
        <c:ser>
          <c:idx val="12"/>
          <c:order val="12"/>
          <c:tx>
            <c:v>13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Dezember!$B$15:$Y$15</c:f>
              <c:numCache/>
            </c:numRef>
          </c:val>
        </c:ser>
        <c:ser>
          <c:idx val="13"/>
          <c:order val="13"/>
          <c:tx>
            <c:v>14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Dezember!$B$16:$Y$16</c:f>
              <c:numCache/>
            </c:numRef>
          </c:val>
        </c:ser>
        <c:ser>
          <c:idx val="14"/>
          <c:order val="14"/>
          <c:tx>
            <c:v>15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Dezember!$B$17:$Y$17</c:f>
              <c:numCache/>
            </c:numRef>
          </c:val>
        </c:ser>
        <c:ser>
          <c:idx val="15"/>
          <c:order val="15"/>
          <c:tx>
            <c:v>16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Dezember!$B$18:$Y$18</c:f>
              <c:numCache/>
            </c:numRef>
          </c:val>
        </c:ser>
        <c:ser>
          <c:idx val="16"/>
          <c:order val="16"/>
          <c:tx>
            <c:v>17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Dezember!$B$19:$Y$19</c:f>
              <c:numCache/>
            </c:numRef>
          </c:val>
        </c:ser>
        <c:ser>
          <c:idx val="17"/>
          <c:order val="17"/>
          <c:tx>
            <c:v>18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Dezember!$B$20:$Y$20</c:f>
              <c:numCache/>
            </c:numRef>
          </c:val>
        </c:ser>
        <c:ser>
          <c:idx val="18"/>
          <c:order val="18"/>
          <c:tx>
            <c:v>19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Dezember!$B$21:$Y$21</c:f>
              <c:numCache/>
            </c:numRef>
          </c:val>
        </c:ser>
        <c:ser>
          <c:idx val="19"/>
          <c:order val="19"/>
          <c:tx>
            <c:v>20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Dezember!$B$22:$Y$22</c:f>
              <c:numCache/>
            </c:numRef>
          </c:val>
        </c:ser>
        <c:ser>
          <c:idx val="20"/>
          <c:order val="20"/>
          <c:tx>
            <c:v>21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Dezember!$B$23:$Y$23</c:f>
              <c:numCache/>
            </c:numRef>
          </c:val>
        </c:ser>
        <c:ser>
          <c:idx val="21"/>
          <c:order val="21"/>
          <c:tx>
            <c:v>22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Dezember!$B$24:$Y$24</c:f>
              <c:numCache/>
            </c:numRef>
          </c:val>
        </c:ser>
        <c:ser>
          <c:idx val="22"/>
          <c:order val="22"/>
          <c:tx>
            <c:v>23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Dezember!$B$25:$Y$25</c:f>
              <c:numCache/>
            </c:numRef>
          </c:val>
        </c:ser>
        <c:ser>
          <c:idx val="23"/>
          <c:order val="23"/>
          <c:tx>
            <c:v>24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Dezember!$B$26:$Y$26</c:f>
              <c:numCache/>
            </c:numRef>
          </c:val>
        </c:ser>
        <c:ser>
          <c:idx val="24"/>
          <c:order val="24"/>
          <c:tx>
            <c:v>25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Dezember!$B$27:$Y$27</c:f>
              <c:numCache/>
            </c:numRef>
          </c:val>
        </c:ser>
        <c:ser>
          <c:idx val="25"/>
          <c:order val="25"/>
          <c:tx>
            <c:v>26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Dezember!$B$28:$Y$28</c:f>
              <c:numCache/>
            </c:numRef>
          </c:val>
        </c:ser>
        <c:ser>
          <c:idx val="26"/>
          <c:order val="26"/>
          <c:tx>
            <c:v>27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Dezember!$B$29:$Y$29</c:f>
              <c:numCache/>
            </c:numRef>
          </c:val>
        </c:ser>
        <c:ser>
          <c:idx val="27"/>
          <c:order val="27"/>
          <c:tx>
            <c:v>29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Dezember!$B$31:$Y$31</c:f>
              <c:numCache/>
            </c:numRef>
          </c:val>
        </c:ser>
        <c:ser>
          <c:idx val="28"/>
          <c:order val="28"/>
          <c:tx>
            <c:v>30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Dezember!$B$32:$Y$32</c:f>
              <c:numCache/>
            </c:numRef>
          </c:val>
        </c:ser>
        <c:ser>
          <c:idx val="31"/>
          <c:order val="29"/>
          <c:tx>
            <c:v>28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Dezember!$B$30:$Y$30</c:f>
              <c:numCache/>
            </c:numRef>
          </c:val>
        </c:ser>
        <c:axId val="15954997"/>
        <c:axId val="9377246"/>
        <c:axId val="17286351"/>
      </c:surface3D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tickLblSkip val="4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At val="1"/>
        <c:crossBetween val="between"/>
        <c:dispUnits/>
      </c:valAx>
      <c:ser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/>
        </a:ln>
      </c:spPr>
      <c:thickness val="0"/>
    </c:sideWall>
    <c:backWall>
      <c:spPr>
        <a:solidFill>
          <a:srgbClr val="C0C0C0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9.emf" /><Relationship Id="rId6" Type="http://schemas.openxmlformats.org/officeDocument/2006/relationships/image" Target="../media/image3.emf" /><Relationship Id="rId7" Type="http://schemas.openxmlformats.org/officeDocument/2006/relationships/image" Target="../media/image11.emf" /><Relationship Id="rId8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14</xdr:row>
      <xdr:rowOff>19050</xdr:rowOff>
    </xdr:from>
    <xdr:to>
      <xdr:col>5</xdr:col>
      <xdr:colOff>733425</xdr:colOff>
      <xdr:row>33</xdr:row>
      <xdr:rowOff>161925</xdr:rowOff>
    </xdr:to>
    <xdr:pic>
      <xdr:nvPicPr>
        <xdr:cNvPr id="1" name="textf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81300"/>
          <a:ext cx="37433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76200</xdr:rowOff>
    </xdr:from>
    <xdr:to>
      <xdr:col>5</xdr:col>
      <xdr:colOff>733425</xdr:colOff>
      <xdr:row>13</xdr:row>
      <xdr:rowOff>95250</xdr:rowOff>
    </xdr:to>
    <xdr:pic>
      <xdr:nvPicPr>
        <xdr:cNvPr id="2" name="LblStat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495550"/>
          <a:ext cx="3743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</xdr:row>
      <xdr:rowOff>9525</xdr:rowOff>
    </xdr:from>
    <xdr:to>
      <xdr:col>5</xdr:col>
      <xdr:colOff>723900</xdr:colOff>
      <xdr:row>5</xdr:row>
      <xdr:rowOff>133350</xdr:rowOff>
    </xdr:to>
    <xdr:pic>
      <xdr:nvPicPr>
        <xdr:cNvPr id="3" name="BtnCl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676275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38</xdr:row>
      <xdr:rowOff>9525</xdr:rowOff>
    </xdr:from>
    <xdr:to>
      <xdr:col>15</xdr:col>
      <xdr:colOff>200025</xdr:colOff>
      <xdr:row>40</xdr:row>
      <xdr:rowOff>28575</xdr:rowOff>
    </xdr:to>
    <xdr:pic>
      <xdr:nvPicPr>
        <xdr:cNvPr id="4" name="MSComm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91775" y="6915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9525</xdr:rowOff>
    </xdr:from>
    <xdr:to>
      <xdr:col>4</xdr:col>
      <xdr:colOff>19050</xdr:colOff>
      <xdr:row>5</xdr:row>
      <xdr:rowOff>114300</xdr:rowOff>
    </xdr:to>
    <xdr:pic>
      <xdr:nvPicPr>
        <xdr:cNvPr id="5" name="BtnStartSto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676275"/>
          <a:ext cx="2266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85725</xdr:rowOff>
    </xdr:from>
    <xdr:to>
      <xdr:col>5</xdr:col>
      <xdr:colOff>733425</xdr:colOff>
      <xdr:row>11</xdr:row>
      <xdr:rowOff>133350</xdr:rowOff>
    </xdr:to>
    <xdr:pic>
      <xdr:nvPicPr>
        <xdr:cNvPr id="6" name="Tbdatenzah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162175"/>
          <a:ext cx="3743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152400</xdr:rowOff>
    </xdr:from>
    <xdr:to>
      <xdr:col>5</xdr:col>
      <xdr:colOff>733425</xdr:colOff>
      <xdr:row>10</xdr:row>
      <xdr:rowOff>28575</xdr:rowOff>
    </xdr:to>
    <xdr:pic>
      <xdr:nvPicPr>
        <xdr:cNvPr id="7" name="TbUhrzei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885950"/>
          <a:ext cx="3743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28575</xdr:rowOff>
    </xdr:from>
    <xdr:to>
      <xdr:col>5</xdr:col>
      <xdr:colOff>733425</xdr:colOff>
      <xdr:row>8</xdr:row>
      <xdr:rowOff>76200</xdr:rowOff>
    </xdr:to>
    <xdr:pic>
      <xdr:nvPicPr>
        <xdr:cNvPr id="8" name="TbDatensatz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590675"/>
          <a:ext cx="3743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26</xdr:col>
      <xdr:colOff>9525</xdr:colOff>
      <xdr:row>61</xdr:row>
      <xdr:rowOff>76200</xdr:rowOff>
    </xdr:to>
    <xdr:graphicFrame>
      <xdr:nvGraphicFramePr>
        <xdr:cNvPr id="1" name="Chart 3"/>
        <xdr:cNvGraphicFramePr/>
      </xdr:nvGraphicFramePr>
      <xdr:xfrm>
        <a:off x="0" y="5915025"/>
        <a:ext cx="103632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28</xdr:col>
      <xdr:colOff>9525</xdr:colOff>
      <xdr:row>41</xdr:row>
      <xdr:rowOff>28575</xdr:rowOff>
    </xdr:from>
    <xdr:to>
      <xdr:col>32</xdr:col>
      <xdr:colOff>28575</xdr:colOff>
      <xdr:row>44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6753225"/>
          <a:ext cx="2238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65</xdr:row>
      <xdr:rowOff>0</xdr:rowOff>
    </xdr:from>
    <xdr:to>
      <xdr:col>26</xdr:col>
      <xdr:colOff>9525</xdr:colOff>
      <xdr:row>101</xdr:row>
      <xdr:rowOff>0</xdr:rowOff>
    </xdr:to>
    <xdr:graphicFrame>
      <xdr:nvGraphicFramePr>
        <xdr:cNvPr id="3" name="Chart 5"/>
        <xdr:cNvGraphicFramePr/>
      </xdr:nvGraphicFramePr>
      <xdr:xfrm>
        <a:off x="57150" y="10610850"/>
        <a:ext cx="10306050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26</xdr:col>
      <xdr:colOff>9525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0" y="5915025"/>
        <a:ext cx="103632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28</xdr:col>
      <xdr:colOff>9525</xdr:colOff>
      <xdr:row>41</xdr:row>
      <xdr:rowOff>28575</xdr:rowOff>
    </xdr:from>
    <xdr:to>
      <xdr:col>32</xdr:col>
      <xdr:colOff>28575</xdr:colOff>
      <xdr:row>44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6753225"/>
          <a:ext cx="2238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65</xdr:row>
      <xdr:rowOff>0</xdr:rowOff>
    </xdr:from>
    <xdr:to>
      <xdr:col>26</xdr:col>
      <xdr:colOff>9525</xdr:colOff>
      <xdr:row>101</xdr:row>
      <xdr:rowOff>0</xdr:rowOff>
    </xdr:to>
    <xdr:graphicFrame>
      <xdr:nvGraphicFramePr>
        <xdr:cNvPr id="3" name="Chart 3"/>
        <xdr:cNvGraphicFramePr/>
      </xdr:nvGraphicFramePr>
      <xdr:xfrm>
        <a:off x="57150" y="10610850"/>
        <a:ext cx="10306050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26</xdr:col>
      <xdr:colOff>9525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6076950"/>
        <a:ext cx="103632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28</xdr:col>
      <xdr:colOff>9525</xdr:colOff>
      <xdr:row>42</xdr:row>
      <xdr:rowOff>28575</xdr:rowOff>
    </xdr:from>
    <xdr:to>
      <xdr:col>32</xdr:col>
      <xdr:colOff>28575</xdr:colOff>
      <xdr:row>45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6915150"/>
          <a:ext cx="2238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66</xdr:row>
      <xdr:rowOff>0</xdr:rowOff>
    </xdr:from>
    <xdr:to>
      <xdr:col>26</xdr:col>
      <xdr:colOff>9525</xdr:colOff>
      <xdr:row>102</xdr:row>
      <xdr:rowOff>0</xdr:rowOff>
    </xdr:to>
    <xdr:graphicFrame>
      <xdr:nvGraphicFramePr>
        <xdr:cNvPr id="3" name="Chart 3"/>
        <xdr:cNvGraphicFramePr/>
      </xdr:nvGraphicFramePr>
      <xdr:xfrm>
        <a:off x="57150" y="10772775"/>
        <a:ext cx="10306050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1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.8515625" style="2" customWidth="1"/>
    <col min="2" max="6" width="11.421875" style="2" customWidth="1"/>
    <col min="7" max="7" width="14.140625" style="2" customWidth="1"/>
    <col min="8" max="14" width="9.7109375" style="2" customWidth="1"/>
    <col min="15" max="15" width="8.140625" style="2" customWidth="1"/>
    <col min="16" max="16384" width="11.421875" style="2" customWidth="1"/>
  </cols>
  <sheetData>
    <row r="1" spans="1:23" ht="25.5" customHeight="1" thickBot="1">
      <c r="A1" s="27"/>
      <c r="B1" s="28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"/>
      <c r="W1" s="2" t="s">
        <v>0</v>
      </c>
    </row>
    <row r="2" spans="1:16" ht="27" customHeight="1" thickBot="1" thickTop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"/>
    </row>
    <row r="3" spans="1:16" ht="18" customHeight="1" thickTop="1">
      <c r="A3" s="13"/>
      <c r="B3" s="14"/>
      <c r="C3" s="14"/>
      <c r="D3" s="14"/>
      <c r="E3" s="14"/>
      <c r="F3" s="14"/>
      <c r="G3" s="14"/>
      <c r="H3" s="34" t="s">
        <v>1</v>
      </c>
      <c r="I3" s="35" t="s">
        <v>2</v>
      </c>
      <c r="J3" s="35" t="s">
        <v>3</v>
      </c>
      <c r="K3" s="35" t="s">
        <v>4</v>
      </c>
      <c r="L3" s="35" t="s">
        <v>5</v>
      </c>
      <c r="M3" s="35" t="s">
        <v>6</v>
      </c>
      <c r="N3" s="36" t="s">
        <v>18</v>
      </c>
      <c r="O3" s="15"/>
      <c r="P3" s="1"/>
    </row>
    <row r="4" spans="1:16" ht="12" customHeight="1">
      <c r="A4" s="13"/>
      <c r="B4" s="14"/>
      <c r="C4" s="14"/>
      <c r="D4" s="14"/>
      <c r="E4" s="14"/>
      <c r="F4" s="14"/>
      <c r="G4" s="16"/>
      <c r="H4" s="24">
        <v>21</v>
      </c>
      <c r="I4" s="25">
        <v>0</v>
      </c>
      <c r="J4" s="25">
        <v>13</v>
      </c>
      <c r="K4" s="25">
        <v>15</v>
      </c>
      <c r="L4" s="25">
        <v>6</v>
      </c>
      <c r="M4" s="25">
        <v>2008</v>
      </c>
      <c r="N4" s="26">
        <v>15.4</v>
      </c>
      <c r="O4" s="15"/>
      <c r="P4" s="1"/>
    </row>
    <row r="5" spans="1:16" ht="13.5">
      <c r="A5" s="13"/>
      <c r="B5" s="14"/>
      <c r="C5" s="14"/>
      <c r="D5" s="14"/>
      <c r="E5" s="14"/>
      <c r="F5" s="14"/>
      <c r="G5" s="14"/>
      <c r="H5" s="24">
        <v>21</v>
      </c>
      <c r="I5" s="25">
        <v>0</v>
      </c>
      <c r="J5" s="25">
        <v>24</v>
      </c>
      <c r="K5" s="25">
        <v>15</v>
      </c>
      <c r="L5" s="25">
        <v>6</v>
      </c>
      <c r="M5" s="25">
        <v>2008</v>
      </c>
      <c r="N5" s="26">
        <v>15.4</v>
      </c>
      <c r="O5" s="15"/>
      <c r="P5" s="1"/>
    </row>
    <row r="6" spans="1:16" ht="13.5">
      <c r="A6" s="13"/>
      <c r="B6" s="14"/>
      <c r="C6" s="14"/>
      <c r="D6" s="14"/>
      <c r="E6" s="14"/>
      <c r="F6" s="14"/>
      <c r="G6" s="14"/>
      <c r="H6" s="24">
        <v>21</v>
      </c>
      <c r="I6" s="25">
        <v>0</v>
      </c>
      <c r="J6" s="25">
        <v>35</v>
      </c>
      <c r="K6" s="25">
        <v>15</v>
      </c>
      <c r="L6" s="25">
        <v>6</v>
      </c>
      <c r="M6" s="25">
        <v>2008</v>
      </c>
      <c r="N6" s="26">
        <v>15.3</v>
      </c>
      <c r="O6" s="15"/>
      <c r="P6" s="1"/>
    </row>
    <row r="7" spans="1:16" ht="13.5">
      <c r="A7" s="13"/>
      <c r="B7" s="14"/>
      <c r="C7" s="14"/>
      <c r="D7" s="14"/>
      <c r="E7" s="14"/>
      <c r="F7" s="14"/>
      <c r="G7" s="14"/>
      <c r="H7" s="24">
        <v>21</v>
      </c>
      <c r="I7" s="25">
        <v>0</v>
      </c>
      <c r="J7" s="25">
        <v>46</v>
      </c>
      <c r="K7" s="25">
        <v>15</v>
      </c>
      <c r="L7" s="25">
        <v>6</v>
      </c>
      <c r="M7" s="25">
        <v>2008</v>
      </c>
      <c r="N7" s="26">
        <v>15.4</v>
      </c>
      <c r="O7" s="15"/>
      <c r="P7" s="1"/>
    </row>
    <row r="8" spans="1:16" ht="13.5">
      <c r="A8" s="13"/>
      <c r="B8" s="14"/>
      <c r="C8" s="14"/>
      <c r="D8" s="14"/>
      <c r="E8" s="14"/>
      <c r="F8" s="14"/>
      <c r="G8" s="14"/>
      <c r="H8" s="24">
        <v>21</v>
      </c>
      <c r="I8" s="25">
        <v>0</v>
      </c>
      <c r="J8" s="25">
        <v>58</v>
      </c>
      <c r="K8" s="25">
        <v>15</v>
      </c>
      <c r="L8" s="25">
        <v>6</v>
      </c>
      <c r="M8" s="25">
        <v>2008</v>
      </c>
      <c r="N8" s="26">
        <v>15.5</v>
      </c>
      <c r="O8" s="15"/>
      <c r="P8" s="1"/>
    </row>
    <row r="9" spans="1:16" ht="13.5">
      <c r="A9" s="13"/>
      <c r="B9" s="14"/>
      <c r="C9" s="14"/>
      <c r="D9" s="14"/>
      <c r="E9" s="14"/>
      <c r="F9" s="14"/>
      <c r="G9" s="14"/>
      <c r="H9" s="24"/>
      <c r="I9" s="25"/>
      <c r="J9" s="25"/>
      <c r="K9" s="25"/>
      <c r="L9" s="25"/>
      <c r="M9" s="25"/>
      <c r="N9" s="26"/>
      <c r="O9" s="15"/>
      <c r="P9" s="1"/>
    </row>
    <row r="10" spans="1:16" ht="13.5">
      <c r="A10" s="13"/>
      <c r="B10" s="14"/>
      <c r="C10" s="14"/>
      <c r="D10" s="14"/>
      <c r="E10" s="14"/>
      <c r="F10" s="14"/>
      <c r="G10" s="14"/>
      <c r="H10" s="24"/>
      <c r="I10" s="25"/>
      <c r="J10" s="25"/>
      <c r="K10" s="25"/>
      <c r="L10" s="25"/>
      <c r="M10" s="25"/>
      <c r="N10" s="26"/>
      <c r="O10" s="15"/>
      <c r="P10" s="1"/>
    </row>
    <row r="11" spans="1:16" ht="13.5">
      <c r="A11" s="13"/>
      <c r="B11" s="14"/>
      <c r="C11" s="14"/>
      <c r="D11" s="14"/>
      <c r="E11" s="14"/>
      <c r="F11" s="14"/>
      <c r="G11" s="14"/>
      <c r="H11" s="24"/>
      <c r="I11" s="25"/>
      <c r="J11" s="25"/>
      <c r="K11" s="25"/>
      <c r="L11" s="25"/>
      <c r="M11" s="25"/>
      <c r="N11" s="26"/>
      <c r="O11" s="15"/>
      <c r="P11" s="1"/>
    </row>
    <row r="12" spans="1:16" ht="13.5">
      <c r="A12" s="13"/>
      <c r="B12" s="14"/>
      <c r="C12" s="14"/>
      <c r="D12" s="14"/>
      <c r="E12" s="14"/>
      <c r="F12" s="14"/>
      <c r="G12" s="14"/>
      <c r="H12" s="24"/>
      <c r="I12" s="25"/>
      <c r="J12" s="25"/>
      <c r="K12" s="25"/>
      <c r="L12" s="25"/>
      <c r="M12" s="25"/>
      <c r="N12" s="26"/>
      <c r="O12" s="15"/>
      <c r="P12" s="1"/>
    </row>
    <row r="13" spans="1:16" ht="13.5">
      <c r="A13" s="13"/>
      <c r="B13" s="14"/>
      <c r="C13" s="14"/>
      <c r="D13" s="14"/>
      <c r="E13" s="14"/>
      <c r="F13" s="14"/>
      <c r="G13" s="14"/>
      <c r="H13" s="24"/>
      <c r="I13" s="25"/>
      <c r="J13" s="25"/>
      <c r="K13" s="25"/>
      <c r="L13" s="25"/>
      <c r="M13" s="25"/>
      <c r="N13" s="26"/>
      <c r="O13" s="15"/>
      <c r="P13" s="1"/>
    </row>
    <row r="14" spans="1:16" ht="13.5">
      <c r="A14" s="13"/>
      <c r="B14" s="14"/>
      <c r="C14" s="14"/>
      <c r="D14" s="14"/>
      <c r="E14" s="14"/>
      <c r="F14" s="14"/>
      <c r="G14" s="14"/>
      <c r="H14" s="24"/>
      <c r="I14" s="25"/>
      <c r="J14" s="25"/>
      <c r="K14" s="25"/>
      <c r="L14" s="25"/>
      <c r="M14" s="25"/>
      <c r="N14" s="26"/>
      <c r="O14" s="15"/>
      <c r="P14" s="1"/>
    </row>
    <row r="15" spans="1:16" ht="13.5">
      <c r="A15" s="13"/>
      <c r="B15" s="14"/>
      <c r="C15" s="14"/>
      <c r="D15" s="14"/>
      <c r="E15" s="14"/>
      <c r="F15" s="14"/>
      <c r="G15" s="14"/>
      <c r="H15" s="24"/>
      <c r="I15" s="25"/>
      <c r="J15" s="25"/>
      <c r="K15" s="25"/>
      <c r="L15" s="25"/>
      <c r="M15" s="25"/>
      <c r="N15" s="26"/>
      <c r="O15" s="15"/>
      <c r="P15" s="1"/>
    </row>
    <row r="16" spans="1:16" ht="13.5">
      <c r="A16" s="13"/>
      <c r="B16" s="14"/>
      <c r="C16" s="14"/>
      <c r="D16" s="14"/>
      <c r="E16" s="14"/>
      <c r="F16" s="14"/>
      <c r="G16" s="14"/>
      <c r="H16" s="24"/>
      <c r="I16" s="25"/>
      <c r="J16" s="25"/>
      <c r="K16" s="25"/>
      <c r="L16" s="25"/>
      <c r="M16" s="25"/>
      <c r="N16" s="26"/>
      <c r="O16" s="15"/>
      <c r="P16" s="1"/>
    </row>
    <row r="17" spans="1:16" ht="13.5">
      <c r="A17" s="13"/>
      <c r="B17" s="14"/>
      <c r="C17" s="14"/>
      <c r="D17" s="14"/>
      <c r="E17" s="14"/>
      <c r="F17" s="14"/>
      <c r="G17" s="14"/>
      <c r="H17" s="24"/>
      <c r="I17" s="25"/>
      <c r="J17" s="25"/>
      <c r="K17" s="25"/>
      <c r="L17" s="25"/>
      <c r="M17" s="25"/>
      <c r="N17" s="26"/>
      <c r="O17" s="15"/>
      <c r="P17" s="1"/>
    </row>
    <row r="18" spans="1:16" ht="13.5">
      <c r="A18" s="13"/>
      <c r="B18" s="14"/>
      <c r="C18" s="14"/>
      <c r="D18" s="14"/>
      <c r="E18" s="14"/>
      <c r="F18" s="14"/>
      <c r="G18" s="14"/>
      <c r="H18" s="24"/>
      <c r="I18" s="25"/>
      <c r="J18" s="25"/>
      <c r="K18" s="25"/>
      <c r="L18" s="25"/>
      <c r="M18" s="25"/>
      <c r="N18" s="26"/>
      <c r="O18" s="15"/>
      <c r="P18" s="1"/>
    </row>
    <row r="19" spans="1:16" ht="13.5">
      <c r="A19" s="13"/>
      <c r="B19" s="14"/>
      <c r="C19" s="14"/>
      <c r="D19" s="14"/>
      <c r="E19" s="14"/>
      <c r="F19" s="14"/>
      <c r="G19" s="14"/>
      <c r="H19" s="24"/>
      <c r="I19" s="25"/>
      <c r="J19" s="25"/>
      <c r="K19" s="25"/>
      <c r="L19" s="25"/>
      <c r="M19" s="25"/>
      <c r="N19" s="26"/>
      <c r="O19" s="15"/>
      <c r="P19" s="1"/>
    </row>
    <row r="20" spans="1:16" ht="13.5">
      <c r="A20" s="13"/>
      <c r="B20" s="14"/>
      <c r="C20" s="14"/>
      <c r="D20" s="14"/>
      <c r="E20" s="14"/>
      <c r="F20" s="14"/>
      <c r="G20" s="14"/>
      <c r="H20" s="24"/>
      <c r="I20" s="25"/>
      <c r="J20" s="25"/>
      <c r="K20" s="25"/>
      <c r="L20" s="25"/>
      <c r="M20" s="25"/>
      <c r="N20" s="26"/>
      <c r="O20" s="15"/>
      <c r="P20" s="1"/>
    </row>
    <row r="21" spans="1:16" ht="13.5">
      <c r="A21" s="13"/>
      <c r="B21" s="14"/>
      <c r="C21" s="14"/>
      <c r="D21" s="14"/>
      <c r="E21" s="14"/>
      <c r="F21" s="14"/>
      <c r="G21" s="14"/>
      <c r="H21" s="24"/>
      <c r="I21" s="25"/>
      <c r="J21" s="25"/>
      <c r="K21" s="25"/>
      <c r="L21" s="25"/>
      <c r="M21" s="25"/>
      <c r="N21" s="26"/>
      <c r="O21" s="15"/>
      <c r="P21" s="1"/>
    </row>
    <row r="22" spans="1:16" ht="13.5">
      <c r="A22" s="13"/>
      <c r="B22" s="14"/>
      <c r="C22" s="14"/>
      <c r="D22" s="14"/>
      <c r="E22" s="14"/>
      <c r="F22" s="14"/>
      <c r="G22" s="14"/>
      <c r="H22" s="24"/>
      <c r="I22" s="25"/>
      <c r="J22" s="25"/>
      <c r="K22" s="25"/>
      <c r="L22" s="25"/>
      <c r="M22" s="25"/>
      <c r="N22" s="26"/>
      <c r="O22" s="15"/>
      <c r="P22" s="1"/>
    </row>
    <row r="23" spans="1:16" ht="14.25" customHeight="1">
      <c r="A23" s="13"/>
      <c r="B23" s="14"/>
      <c r="C23" s="14"/>
      <c r="D23" s="14"/>
      <c r="E23" s="14"/>
      <c r="F23" s="14"/>
      <c r="G23" s="17"/>
      <c r="H23" s="24"/>
      <c r="I23" s="25"/>
      <c r="J23" s="25"/>
      <c r="K23" s="25"/>
      <c r="L23" s="25"/>
      <c r="M23" s="25"/>
      <c r="N23" s="26"/>
      <c r="O23" s="15"/>
      <c r="P23" s="1"/>
    </row>
    <row r="24" spans="1:16" ht="13.5">
      <c r="A24" s="13"/>
      <c r="B24" s="18"/>
      <c r="C24" s="19"/>
      <c r="D24" s="14"/>
      <c r="E24" s="14"/>
      <c r="F24" s="14"/>
      <c r="G24" s="14"/>
      <c r="H24" s="24"/>
      <c r="I24" s="25"/>
      <c r="J24" s="25"/>
      <c r="K24" s="25"/>
      <c r="L24" s="25"/>
      <c r="M24" s="25"/>
      <c r="N24" s="26"/>
      <c r="O24" s="15"/>
      <c r="P24" s="1"/>
    </row>
    <row r="25" spans="1:16" ht="13.5">
      <c r="A25" s="13"/>
      <c r="B25" s="14"/>
      <c r="C25" s="19"/>
      <c r="D25" s="14"/>
      <c r="E25" s="14"/>
      <c r="F25" s="14"/>
      <c r="G25" s="14"/>
      <c r="H25" s="24"/>
      <c r="I25" s="25"/>
      <c r="J25" s="25"/>
      <c r="K25" s="25"/>
      <c r="L25" s="25"/>
      <c r="M25" s="25"/>
      <c r="N25" s="26"/>
      <c r="O25" s="15"/>
      <c r="P25" s="1"/>
    </row>
    <row r="26" spans="1:16" ht="13.5">
      <c r="A26" s="13"/>
      <c r="B26" s="14"/>
      <c r="C26" s="19"/>
      <c r="D26" s="14"/>
      <c r="E26" s="14"/>
      <c r="F26" s="14"/>
      <c r="G26" s="14"/>
      <c r="H26" s="24"/>
      <c r="I26" s="25"/>
      <c r="J26" s="25"/>
      <c r="K26" s="25"/>
      <c r="L26" s="25"/>
      <c r="M26" s="25"/>
      <c r="N26" s="26"/>
      <c r="O26" s="15"/>
      <c r="P26" s="1"/>
    </row>
    <row r="27" spans="1:16" ht="13.5">
      <c r="A27" s="13"/>
      <c r="B27" s="14"/>
      <c r="C27" s="14"/>
      <c r="D27" s="14"/>
      <c r="E27" s="14"/>
      <c r="F27" s="14"/>
      <c r="G27" s="14"/>
      <c r="H27" s="24"/>
      <c r="I27" s="25"/>
      <c r="J27" s="25"/>
      <c r="K27" s="25"/>
      <c r="L27" s="25"/>
      <c r="M27" s="25"/>
      <c r="N27" s="26"/>
      <c r="O27" s="15"/>
      <c r="P27" s="1"/>
    </row>
    <row r="28" spans="1:16" ht="13.5">
      <c r="A28" s="13"/>
      <c r="B28" s="14"/>
      <c r="C28" s="14"/>
      <c r="D28" s="20"/>
      <c r="E28" s="20"/>
      <c r="F28" s="20"/>
      <c r="G28" s="14"/>
      <c r="H28" s="24"/>
      <c r="I28" s="25"/>
      <c r="J28" s="25"/>
      <c r="K28" s="25"/>
      <c r="L28" s="25"/>
      <c r="M28" s="25"/>
      <c r="N28" s="26"/>
      <c r="O28" s="15"/>
      <c r="P28" s="1"/>
    </row>
    <row r="29" spans="1:16" ht="13.5">
      <c r="A29" s="13"/>
      <c r="B29" s="14"/>
      <c r="C29" s="14"/>
      <c r="D29" s="14"/>
      <c r="E29" s="14"/>
      <c r="F29" s="14"/>
      <c r="G29" s="14"/>
      <c r="H29" s="24"/>
      <c r="I29" s="25"/>
      <c r="J29" s="25"/>
      <c r="K29" s="25"/>
      <c r="L29" s="25"/>
      <c r="M29" s="25"/>
      <c r="N29" s="26"/>
      <c r="O29" s="15"/>
      <c r="P29" s="1"/>
    </row>
    <row r="30" spans="1:16" ht="13.5">
      <c r="A30" s="13"/>
      <c r="B30" s="14"/>
      <c r="C30" s="14"/>
      <c r="D30" s="14"/>
      <c r="E30" s="14"/>
      <c r="F30" s="14"/>
      <c r="G30" s="14"/>
      <c r="H30" s="24"/>
      <c r="I30" s="25"/>
      <c r="J30" s="25"/>
      <c r="K30" s="25"/>
      <c r="L30" s="25"/>
      <c r="M30" s="25"/>
      <c r="N30" s="26"/>
      <c r="O30" s="15"/>
      <c r="P30" s="1"/>
    </row>
    <row r="31" spans="1:16" ht="13.5">
      <c r="A31" s="13"/>
      <c r="B31" s="14"/>
      <c r="C31" s="14"/>
      <c r="D31" s="14"/>
      <c r="E31" s="14"/>
      <c r="F31" s="14"/>
      <c r="G31" s="14"/>
      <c r="H31" s="24"/>
      <c r="I31" s="25"/>
      <c r="J31" s="25"/>
      <c r="K31" s="25"/>
      <c r="L31" s="25"/>
      <c r="M31" s="25"/>
      <c r="N31" s="26"/>
      <c r="O31" s="15"/>
      <c r="P31" s="1"/>
    </row>
    <row r="32" spans="1:16" ht="13.5">
      <c r="A32" s="13"/>
      <c r="B32" s="14"/>
      <c r="C32" s="14"/>
      <c r="D32" s="14"/>
      <c r="E32" s="14"/>
      <c r="F32" s="14"/>
      <c r="G32" s="14"/>
      <c r="H32" s="24"/>
      <c r="I32" s="25"/>
      <c r="J32" s="25"/>
      <c r="K32" s="25"/>
      <c r="L32" s="25"/>
      <c r="M32" s="25"/>
      <c r="N32" s="26"/>
      <c r="O32" s="15"/>
      <c r="P32" s="1"/>
    </row>
    <row r="33" spans="1:16" ht="13.5">
      <c r="A33" s="13"/>
      <c r="B33" s="14"/>
      <c r="C33" s="14"/>
      <c r="D33" s="14"/>
      <c r="E33" s="14"/>
      <c r="F33" s="14"/>
      <c r="G33" s="14"/>
      <c r="H33" s="24"/>
      <c r="I33" s="25"/>
      <c r="J33" s="25"/>
      <c r="K33" s="25"/>
      <c r="L33" s="25"/>
      <c r="M33" s="25"/>
      <c r="N33" s="26"/>
      <c r="O33" s="15"/>
      <c r="P33" s="1"/>
    </row>
    <row r="34" spans="1:16" ht="13.5">
      <c r="A34" s="13"/>
      <c r="B34" s="14"/>
      <c r="C34" s="14"/>
      <c r="D34" s="14"/>
      <c r="E34" s="14"/>
      <c r="F34" s="14"/>
      <c r="G34" s="14"/>
      <c r="H34" s="24"/>
      <c r="I34" s="25"/>
      <c r="J34" s="25"/>
      <c r="K34" s="25"/>
      <c r="L34" s="25"/>
      <c r="M34" s="25"/>
      <c r="N34" s="26"/>
      <c r="O34" s="15"/>
      <c r="P34" s="1"/>
    </row>
    <row r="35" spans="1:16" ht="13.5">
      <c r="A35" s="13"/>
      <c r="B35" s="14"/>
      <c r="C35" s="14"/>
      <c r="D35" s="14"/>
      <c r="E35" s="14"/>
      <c r="F35" s="14"/>
      <c r="G35" s="14"/>
      <c r="H35" s="33"/>
      <c r="I35" s="33"/>
      <c r="J35" s="33"/>
      <c r="K35" s="33"/>
      <c r="L35" s="33"/>
      <c r="M35" s="33"/>
      <c r="N35" s="33"/>
      <c r="O35" s="15"/>
      <c r="P35" s="1"/>
    </row>
    <row r="36" spans="1:16" ht="14.25" thickBo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  <c r="P36" s="1"/>
    </row>
    <row r="37" spans="1:16" ht="14.2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138" ht="13.5">
      <c r="K138" s="2" t="s">
        <v>19</v>
      </c>
    </row>
  </sheetData>
  <mergeCells count="2">
    <mergeCell ref="B1:O1"/>
    <mergeCell ref="H35:N35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AF38"/>
  <sheetViews>
    <sheetView zoomScale="86" zoomScaleNormal="86" workbookViewId="0" topLeftCell="A1">
      <selection activeCell="Q19" sqref="Q19"/>
    </sheetView>
  </sheetViews>
  <sheetFormatPr defaultColWidth="11.421875" defaultRowHeight="12.75"/>
  <cols>
    <col min="1" max="1" width="6.7109375" style="0" customWidth="1"/>
    <col min="2" max="25" width="6.00390625" style="0" bestFit="1" customWidth="1"/>
    <col min="26" max="26" width="4.57421875" style="0" customWidth="1"/>
    <col min="27" max="27" width="5.57421875" style="0" customWidth="1"/>
    <col min="28" max="28" width="5.8515625" style="0" customWidth="1"/>
    <col min="29" max="29" width="7.00390625" style="0" customWidth="1"/>
    <col min="30" max="30" width="7.28125" style="0" customWidth="1"/>
    <col min="31" max="31" width="7.57421875" style="0" customWidth="1"/>
  </cols>
  <sheetData>
    <row r="1" spans="1:26" ht="18">
      <c r="A1" s="29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9"/>
    </row>
    <row r="2" spans="1:31" ht="12.75">
      <c r="A2" s="29"/>
      <c r="B2" s="31">
        <v>0</v>
      </c>
      <c r="C2" s="31">
        <v>0.0416666666666667</v>
      </c>
      <c r="D2" s="31">
        <v>0.0833333333333333</v>
      </c>
      <c r="E2" s="31">
        <v>0.125</v>
      </c>
      <c r="F2" s="31">
        <v>0.166666666666667</v>
      </c>
      <c r="G2" s="31">
        <v>0.208333333333333</v>
      </c>
      <c r="H2" s="31">
        <v>0.25</v>
      </c>
      <c r="I2" s="31">
        <v>0.291666666666667</v>
      </c>
      <c r="J2" s="31">
        <v>0.333333333333333</v>
      </c>
      <c r="K2" s="31">
        <v>0.375</v>
      </c>
      <c r="L2" s="31">
        <v>0.416666666666667</v>
      </c>
      <c r="M2" s="31">
        <v>0.458333333333333</v>
      </c>
      <c r="N2" s="31">
        <v>0.5</v>
      </c>
      <c r="O2" s="31">
        <v>0.541666666666667</v>
      </c>
      <c r="P2" s="31">
        <v>0.583333333333333</v>
      </c>
      <c r="Q2" s="31">
        <v>0.625</v>
      </c>
      <c r="R2" s="31">
        <v>0.666666666666667</v>
      </c>
      <c r="S2" s="31">
        <v>0.708333333333333</v>
      </c>
      <c r="T2" s="31">
        <v>0.75</v>
      </c>
      <c r="U2" s="31">
        <v>0.791666666666667</v>
      </c>
      <c r="V2" s="31">
        <v>0.833333333333333</v>
      </c>
      <c r="W2" s="31">
        <v>0.875</v>
      </c>
      <c r="X2" s="31">
        <v>0.916666666666667</v>
      </c>
      <c r="Y2" s="31">
        <v>0.958333333333333</v>
      </c>
      <c r="Z2" s="29"/>
      <c r="AC2" s="6" t="s">
        <v>8</v>
      </c>
      <c r="AD2" s="6" t="s">
        <v>7</v>
      </c>
      <c r="AE2" s="6" t="s">
        <v>10</v>
      </c>
    </row>
    <row r="3" spans="1:31" ht="12.75">
      <c r="A3" s="32">
        <v>39600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9"/>
      <c r="AC3" s="5" t="str">
        <f>IF(COUNTA(B3:Y3)&lt;&gt;0,MIN(B3:Y3),"-")</f>
        <v>-</v>
      </c>
      <c r="AD3" s="5" t="str">
        <f aca="true" t="shared" si="0" ref="AD3:AD16">IF(COUNTA(B3:Y3)&lt;&gt;0,MAX(B3:Z3),"-")</f>
        <v>-</v>
      </c>
      <c r="AE3" s="5" t="str">
        <f>IF(COUNTA(B3:Y3)&lt;&gt;0,AVERAGE(B3:Y3),"-")</f>
        <v>-</v>
      </c>
    </row>
    <row r="4" spans="1:31" ht="12.75">
      <c r="A4" s="32">
        <v>39601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9"/>
      <c r="AC4" s="5" t="str">
        <f aca="true" t="shared" si="1" ref="AC4:AC32">IF(COUNTA(B4:Y4)&lt;&gt;0,MIN(B4:Y4),"-")</f>
        <v>-</v>
      </c>
      <c r="AD4" s="5" t="str">
        <f t="shared" si="0"/>
        <v>-</v>
      </c>
      <c r="AE4" s="5" t="str">
        <f aca="true" t="shared" si="2" ref="AE4:AE32">IF(COUNTA(B4:Y4)&lt;&gt;0,AVERAGE(B4:Y4),"-")</f>
        <v>-</v>
      </c>
    </row>
    <row r="5" spans="1:31" ht="12.75">
      <c r="A5" s="32">
        <v>39602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9"/>
      <c r="AC5" s="5" t="str">
        <f t="shared" si="1"/>
        <v>-</v>
      </c>
      <c r="AD5" s="5" t="str">
        <f t="shared" si="0"/>
        <v>-</v>
      </c>
      <c r="AE5" s="5" t="str">
        <f t="shared" si="2"/>
        <v>-</v>
      </c>
    </row>
    <row r="6" spans="1:31" ht="12.75">
      <c r="A6" s="32">
        <v>39603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29"/>
      <c r="AC6" s="5" t="str">
        <f t="shared" si="1"/>
        <v>-</v>
      </c>
      <c r="AD6" s="5" t="str">
        <f t="shared" si="0"/>
        <v>-</v>
      </c>
      <c r="AE6" s="5" t="str">
        <f t="shared" si="2"/>
        <v>-</v>
      </c>
    </row>
    <row r="7" spans="1:31" ht="12.75">
      <c r="A7" s="32">
        <v>39604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9"/>
      <c r="AC7" s="5" t="str">
        <f t="shared" si="1"/>
        <v>-</v>
      </c>
      <c r="AD7" s="5" t="str">
        <f t="shared" si="0"/>
        <v>-</v>
      </c>
      <c r="AE7" s="5" t="str">
        <f t="shared" si="2"/>
        <v>-</v>
      </c>
    </row>
    <row r="8" spans="1:31" ht="12.75">
      <c r="A8" s="32">
        <v>39605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9"/>
      <c r="AC8" s="5" t="str">
        <f t="shared" si="1"/>
        <v>-</v>
      </c>
      <c r="AD8" s="5" t="str">
        <f t="shared" si="0"/>
        <v>-</v>
      </c>
      <c r="AE8" s="5" t="str">
        <f t="shared" si="2"/>
        <v>-</v>
      </c>
    </row>
    <row r="9" spans="1:31" ht="12.75">
      <c r="A9" s="32">
        <v>39606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9"/>
      <c r="AC9" s="5" t="str">
        <f t="shared" si="1"/>
        <v>-</v>
      </c>
      <c r="AD9" s="5" t="str">
        <f t="shared" si="0"/>
        <v>-</v>
      </c>
      <c r="AE9" s="5" t="str">
        <f t="shared" si="2"/>
        <v>-</v>
      </c>
    </row>
    <row r="10" spans="1:31" ht="12.75">
      <c r="A10" s="32">
        <v>39607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9"/>
      <c r="AC10" s="5" t="str">
        <f t="shared" si="1"/>
        <v>-</v>
      </c>
      <c r="AD10" s="5" t="str">
        <f t="shared" si="0"/>
        <v>-</v>
      </c>
      <c r="AE10" s="5" t="str">
        <f t="shared" si="2"/>
        <v>-</v>
      </c>
    </row>
    <row r="11" spans="1:31" ht="12.75">
      <c r="A11" s="32">
        <v>39608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9"/>
      <c r="AC11" s="5" t="str">
        <f t="shared" si="1"/>
        <v>-</v>
      </c>
      <c r="AD11" s="5" t="str">
        <f t="shared" si="0"/>
        <v>-</v>
      </c>
      <c r="AE11" s="5" t="str">
        <f t="shared" si="2"/>
        <v>-</v>
      </c>
    </row>
    <row r="12" spans="1:31" ht="12.75">
      <c r="A12" s="32">
        <v>39609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C12" s="5" t="str">
        <f t="shared" si="1"/>
        <v>-</v>
      </c>
      <c r="AD12" s="5" t="str">
        <f t="shared" si="0"/>
        <v>-</v>
      </c>
      <c r="AE12" s="5" t="str">
        <f t="shared" si="2"/>
        <v>-</v>
      </c>
    </row>
    <row r="13" spans="1:31" ht="12.75">
      <c r="A13" s="32">
        <v>39610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29"/>
      <c r="AC13" s="5" t="str">
        <f t="shared" si="1"/>
        <v>-</v>
      </c>
      <c r="AD13" s="5" t="str">
        <f t="shared" si="0"/>
        <v>-</v>
      </c>
      <c r="AE13" s="5" t="str">
        <f t="shared" si="2"/>
        <v>-</v>
      </c>
    </row>
    <row r="14" spans="1:31" ht="12.75">
      <c r="A14" s="32">
        <v>39611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9"/>
      <c r="AC14" s="5" t="str">
        <f t="shared" si="1"/>
        <v>-</v>
      </c>
      <c r="AD14" s="5" t="str">
        <f t="shared" si="0"/>
        <v>-</v>
      </c>
      <c r="AE14" s="5" t="str">
        <f t="shared" si="2"/>
        <v>-</v>
      </c>
    </row>
    <row r="15" spans="1:31" ht="12.75">
      <c r="A15" s="32">
        <v>39612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9"/>
      <c r="AC15" s="5" t="str">
        <f t="shared" si="1"/>
        <v>-</v>
      </c>
      <c r="AD15" s="5" t="str">
        <f t="shared" si="0"/>
        <v>-</v>
      </c>
      <c r="AE15" s="5" t="str">
        <f t="shared" si="2"/>
        <v>-</v>
      </c>
    </row>
    <row r="16" spans="1:31" ht="12.75">
      <c r="A16" s="32">
        <v>39613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9"/>
      <c r="Y16" s="7"/>
      <c r="Z16" s="29"/>
      <c r="AC16" s="5" t="str">
        <f t="shared" si="1"/>
        <v>-</v>
      </c>
      <c r="AD16" s="5" t="str">
        <f t="shared" si="0"/>
        <v>-</v>
      </c>
      <c r="AE16" s="5" t="str">
        <f t="shared" si="2"/>
        <v>-</v>
      </c>
    </row>
    <row r="17" spans="1:31" ht="12.75">
      <c r="A17" s="32">
        <v>39614</v>
      </c>
      <c r="B17" s="7">
        <v>10.6</v>
      </c>
      <c r="C17" s="7">
        <v>9.9</v>
      </c>
      <c r="D17" s="7">
        <v>9.5</v>
      </c>
      <c r="E17" s="7">
        <v>9.4</v>
      </c>
      <c r="F17" s="7">
        <v>9.3</v>
      </c>
      <c r="G17" s="7">
        <v>9.2</v>
      </c>
      <c r="H17" s="7">
        <v>10.5</v>
      </c>
      <c r="I17" s="7">
        <v>13.5</v>
      </c>
      <c r="J17" s="7">
        <v>16.8</v>
      </c>
      <c r="K17" s="7">
        <v>15.7</v>
      </c>
      <c r="L17" s="7">
        <v>16.4</v>
      </c>
      <c r="M17" s="7">
        <v>18.5</v>
      </c>
      <c r="N17" s="7">
        <v>17.7</v>
      </c>
      <c r="O17" s="7">
        <v>19</v>
      </c>
      <c r="P17" s="7">
        <v>20.2</v>
      </c>
      <c r="Q17" s="7">
        <v>14.6</v>
      </c>
      <c r="R17" s="7">
        <v>16.4</v>
      </c>
      <c r="S17" s="7">
        <v>15.9</v>
      </c>
      <c r="T17" s="7">
        <v>17</v>
      </c>
      <c r="U17" s="7">
        <v>16.9</v>
      </c>
      <c r="V17" s="7">
        <v>15.5</v>
      </c>
      <c r="W17" s="7">
        <v>15.5</v>
      </c>
      <c r="X17" s="7"/>
      <c r="Y17" s="7"/>
      <c r="Z17" s="29"/>
      <c r="AC17" s="5">
        <f t="shared" si="1"/>
        <v>9.2</v>
      </c>
      <c r="AD17" s="5">
        <f>IF(COUNTA(B17:Y17)&lt;&gt;0,MAX(B17:Z17),"-")</f>
        <v>20.2</v>
      </c>
      <c r="AE17" s="5">
        <f t="shared" si="2"/>
        <v>14.454545454545455</v>
      </c>
    </row>
    <row r="18" spans="1:31" ht="12.75">
      <c r="A18" s="32">
        <v>39615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9"/>
      <c r="AC18" s="5" t="str">
        <f t="shared" si="1"/>
        <v>-</v>
      </c>
      <c r="AD18" s="5" t="str">
        <f aca="true" t="shared" si="3" ref="AD18:AD32">IF(COUNTA(B18:Y18)&lt;&gt;0,MAX(B18:Z18),"-")</f>
        <v>-</v>
      </c>
      <c r="AE18" s="5" t="str">
        <f t="shared" si="2"/>
        <v>-</v>
      </c>
    </row>
    <row r="19" spans="1:31" ht="12.75">
      <c r="A19" s="32">
        <v>39616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9"/>
      <c r="AC19" s="5" t="str">
        <f t="shared" si="1"/>
        <v>-</v>
      </c>
      <c r="AD19" s="5" t="str">
        <f t="shared" si="3"/>
        <v>-</v>
      </c>
      <c r="AE19" s="5" t="str">
        <f t="shared" si="2"/>
        <v>-</v>
      </c>
    </row>
    <row r="20" spans="1:31" ht="12.75">
      <c r="A20" s="32">
        <v>39617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9"/>
      <c r="AC20" s="5" t="str">
        <f t="shared" si="1"/>
        <v>-</v>
      </c>
      <c r="AD20" s="5" t="str">
        <f t="shared" si="3"/>
        <v>-</v>
      </c>
      <c r="AE20" s="5" t="str">
        <f t="shared" si="2"/>
        <v>-</v>
      </c>
    </row>
    <row r="21" spans="1:31" ht="12.75">
      <c r="A21" s="32">
        <v>39618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9"/>
      <c r="AC21" s="5" t="str">
        <f t="shared" si="1"/>
        <v>-</v>
      </c>
      <c r="AD21" s="5" t="str">
        <f t="shared" si="3"/>
        <v>-</v>
      </c>
      <c r="AE21" s="5" t="str">
        <f t="shared" si="2"/>
        <v>-</v>
      </c>
    </row>
    <row r="22" spans="1:31" ht="12.75">
      <c r="A22" s="32">
        <v>39619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29"/>
      <c r="AC22" s="5" t="str">
        <f t="shared" si="1"/>
        <v>-</v>
      </c>
      <c r="AD22" s="5" t="str">
        <f t="shared" si="3"/>
        <v>-</v>
      </c>
      <c r="AE22" s="5" t="str">
        <f t="shared" si="2"/>
        <v>-</v>
      </c>
    </row>
    <row r="23" spans="1:31" ht="12.75">
      <c r="A23" s="32">
        <v>39620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9"/>
      <c r="AC23" s="5" t="str">
        <f t="shared" si="1"/>
        <v>-</v>
      </c>
      <c r="AD23" s="5" t="str">
        <f t="shared" si="3"/>
        <v>-</v>
      </c>
      <c r="AE23" s="5" t="str">
        <f t="shared" si="2"/>
        <v>-</v>
      </c>
    </row>
    <row r="24" spans="1:31" ht="12.75">
      <c r="A24" s="32">
        <v>39621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9"/>
      <c r="AC24" s="5" t="str">
        <f t="shared" si="1"/>
        <v>-</v>
      </c>
      <c r="AD24" s="5" t="str">
        <f t="shared" si="3"/>
        <v>-</v>
      </c>
      <c r="AE24" s="5" t="str">
        <f t="shared" si="2"/>
        <v>-</v>
      </c>
    </row>
    <row r="25" spans="1:31" ht="12.75">
      <c r="A25" s="32">
        <v>39622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29"/>
      <c r="AC25" s="5" t="str">
        <f t="shared" si="1"/>
        <v>-</v>
      </c>
      <c r="AD25" s="5" t="str">
        <f t="shared" si="3"/>
        <v>-</v>
      </c>
      <c r="AE25" s="5" t="str">
        <f t="shared" si="2"/>
        <v>-</v>
      </c>
    </row>
    <row r="26" spans="1:31" ht="12.75">
      <c r="A26" s="32">
        <v>39623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9"/>
      <c r="AC26" s="5" t="str">
        <f t="shared" si="1"/>
        <v>-</v>
      </c>
      <c r="AD26" s="5" t="str">
        <f t="shared" si="3"/>
        <v>-</v>
      </c>
      <c r="AE26" s="5" t="str">
        <f t="shared" si="2"/>
        <v>-</v>
      </c>
    </row>
    <row r="27" spans="1:31" ht="12.75">
      <c r="A27" s="32">
        <v>39624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9"/>
      <c r="AC27" s="5" t="str">
        <f t="shared" si="1"/>
        <v>-</v>
      </c>
      <c r="AD27" s="5" t="str">
        <f t="shared" si="3"/>
        <v>-</v>
      </c>
      <c r="AE27" s="5" t="str">
        <f t="shared" si="2"/>
        <v>-</v>
      </c>
    </row>
    <row r="28" spans="1:31" ht="12.75">
      <c r="A28" s="32">
        <v>39625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9"/>
      <c r="AC28" s="5" t="str">
        <f t="shared" si="1"/>
        <v>-</v>
      </c>
      <c r="AD28" s="5" t="str">
        <f t="shared" si="3"/>
        <v>-</v>
      </c>
      <c r="AE28" s="5" t="str">
        <f t="shared" si="2"/>
        <v>-</v>
      </c>
    </row>
    <row r="29" spans="1:31" ht="12.75">
      <c r="A29" s="32">
        <v>39626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9"/>
      <c r="AC29" s="5" t="str">
        <f t="shared" si="1"/>
        <v>-</v>
      </c>
      <c r="AD29" s="5" t="str">
        <f t="shared" si="3"/>
        <v>-</v>
      </c>
      <c r="AE29" s="5" t="str">
        <f t="shared" si="2"/>
        <v>-</v>
      </c>
    </row>
    <row r="30" spans="1:31" ht="12.75">
      <c r="A30" s="32">
        <v>39627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9"/>
      <c r="AC30" s="5" t="str">
        <f t="shared" si="1"/>
        <v>-</v>
      </c>
      <c r="AD30" s="5" t="str">
        <f t="shared" si="3"/>
        <v>-</v>
      </c>
      <c r="AE30" s="5" t="str">
        <f t="shared" si="2"/>
        <v>-</v>
      </c>
    </row>
    <row r="31" spans="1:31" ht="12.75">
      <c r="A31" s="32">
        <v>39628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9"/>
      <c r="AC31" s="5" t="str">
        <f t="shared" si="1"/>
        <v>-</v>
      </c>
      <c r="AD31" s="5" t="str">
        <f t="shared" si="3"/>
        <v>-</v>
      </c>
      <c r="AE31" s="5" t="str">
        <f t="shared" si="2"/>
        <v>-</v>
      </c>
    </row>
    <row r="32" spans="1:31" ht="12.75">
      <c r="A32" s="32">
        <v>39629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9"/>
      <c r="AC32" s="5" t="str">
        <f t="shared" si="1"/>
        <v>-</v>
      </c>
      <c r="AD32" s="5" t="str">
        <f t="shared" si="3"/>
        <v>-</v>
      </c>
      <c r="AE32" s="5" t="str">
        <f t="shared" si="2"/>
        <v>-</v>
      </c>
    </row>
    <row r="33" spans="1:26" ht="14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75">
      <c r="AC34" t="s">
        <v>11</v>
      </c>
    </row>
    <row r="35" spans="2:8" ht="12.75">
      <c r="B35" t="s">
        <v>16</v>
      </c>
      <c r="G35">
        <v>25</v>
      </c>
      <c r="H35" t="s">
        <v>9</v>
      </c>
    </row>
    <row r="36" spans="29:32" ht="12.75">
      <c r="AC36" s="4" t="s">
        <v>14</v>
      </c>
      <c r="AD36" s="4"/>
      <c r="AE36" s="4"/>
      <c r="AF36" s="8">
        <f>IF(COUNTA(B3:Y32)&gt;0,MAX(B3:Y32),"-")</f>
        <v>20.2</v>
      </c>
    </row>
    <row r="37" spans="29:32" ht="12.75">
      <c r="AC37" s="4" t="s">
        <v>13</v>
      </c>
      <c r="AD37" s="4"/>
      <c r="AE37" s="4"/>
      <c r="AF37" s="8">
        <f>IF(COUNTA(B4:Y33)&gt;0,MIN(B4:Y33),"-")</f>
        <v>9.2</v>
      </c>
    </row>
    <row r="38" spans="29:32" ht="12.75">
      <c r="AC38" s="4" t="s">
        <v>12</v>
      </c>
      <c r="AD38" s="4"/>
      <c r="AE38" s="4"/>
      <c r="AF38" s="8">
        <f>IF(COUNTA(B3:Y32)&gt;0,AVERAGE(B3:Y32),"-")</f>
        <v>14.454545454545455</v>
      </c>
    </row>
  </sheetData>
  <mergeCells count="1">
    <mergeCell ref="B1:Y1"/>
  </mergeCells>
  <dataValidations count="1">
    <dataValidation type="decimal" allowBlank="1" showInputMessage="1" sqref="B3:Y32">
      <formula1>-20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r:id="rId2"/>
  <ignoredErrors>
    <ignoredError sqref="AC3:AC17 AE3:AE17 AE18:AE32 AC18:AC32 AD3:AD17 AD18:AD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AF38"/>
  <sheetViews>
    <sheetView zoomScale="86" zoomScaleNormal="86" workbookViewId="0" topLeftCell="A1">
      <selection activeCell="M35" sqref="M35"/>
    </sheetView>
  </sheetViews>
  <sheetFormatPr defaultColWidth="11.421875" defaultRowHeight="12.75"/>
  <cols>
    <col min="1" max="1" width="6.7109375" style="0" customWidth="1"/>
    <col min="2" max="25" width="6.00390625" style="0" bestFit="1" customWidth="1"/>
    <col min="26" max="26" width="4.57421875" style="0" customWidth="1"/>
    <col min="27" max="27" width="5.57421875" style="0" customWidth="1"/>
    <col min="28" max="28" width="5.8515625" style="0" customWidth="1"/>
    <col min="29" max="29" width="7.00390625" style="0" customWidth="1"/>
    <col min="30" max="30" width="7.28125" style="0" customWidth="1"/>
    <col min="31" max="31" width="7.57421875" style="0" customWidth="1"/>
  </cols>
  <sheetData>
    <row r="1" spans="1:26" ht="18">
      <c r="A1" s="29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9"/>
    </row>
    <row r="2" spans="1:31" ht="12.75">
      <c r="A2" s="29"/>
      <c r="B2" s="31">
        <v>0</v>
      </c>
      <c r="C2" s="31">
        <v>0.0416666666666667</v>
      </c>
      <c r="D2" s="31">
        <v>0.0833333333333333</v>
      </c>
      <c r="E2" s="31">
        <v>0.125</v>
      </c>
      <c r="F2" s="31">
        <v>0.166666666666667</v>
      </c>
      <c r="G2" s="31">
        <v>0.208333333333333</v>
      </c>
      <c r="H2" s="31">
        <v>0.25</v>
      </c>
      <c r="I2" s="31">
        <v>0.291666666666667</v>
      </c>
      <c r="J2" s="31">
        <v>0.333333333333333</v>
      </c>
      <c r="K2" s="31">
        <v>0.375</v>
      </c>
      <c r="L2" s="31">
        <v>0.416666666666667</v>
      </c>
      <c r="M2" s="31">
        <v>0.458333333333333</v>
      </c>
      <c r="N2" s="31">
        <v>0.5</v>
      </c>
      <c r="O2" s="31">
        <v>0.541666666666667</v>
      </c>
      <c r="P2" s="31">
        <v>0.583333333333333</v>
      </c>
      <c r="Q2" s="31">
        <v>0.625</v>
      </c>
      <c r="R2" s="31">
        <v>0.666666666666667</v>
      </c>
      <c r="S2" s="31">
        <v>0.708333333333333</v>
      </c>
      <c r="T2" s="31">
        <v>0.75</v>
      </c>
      <c r="U2" s="31">
        <v>0.791666666666667</v>
      </c>
      <c r="V2" s="31">
        <v>0.833333333333333</v>
      </c>
      <c r="W2" s="31">
        <v>0.875</v>
      </c>
      <c r="X2" s="31">
        <v>0.916666666666667</v>
      </c>
      <c r="Y2" s="31">
        <v>0.958333333333333</v>
      </c>
      <c r="Z2" s="29"/>
      <c r="AC2" s="6" t="s">
        <v>8</v>
      </c>
      <c r="AD2" s="6" t="s">
        <v>7</v>
      </c>
      <c r="AE2" s="6" t="s">
        <v>10</v>
      </c>
    </row>
    <row r="3" spans="1:31" ht="12.75">
      <c r="A3" s="32">
        <v>39600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9"/>
      <c r="AC3" s="5" t="str">
        <f aca="true" t="shared" si="0" ref="AC3:AC32">IF(COUNTA(B3:Y3)&lt;&gt;0,MIN(B3:Y3),"-")</f>
        <v>-</v>
      </c>
      <c r="AD3" s="5" t="str">
        <f aca="true" t="shared" si="1" ref="AD3:AD32">IF(COUNTA(B3:Y3)&lt;&gt;0,MAX(B3:Z3),"-")</f>
        <v>-</v>
      </c>
      <c r="AE3" s="5" t="str">
        <f aca="true" t="shared" si="2" ref="AE3:AE32">IF(COUNTA(B3:Y3)&lt;&gt;0,AVERAGE(B3:Y3),"-")</f>
        <v>-</v>
      </c>
    </row>
    <row r="4" spans="1:31" ht="12.75">
      <c r="A4" s="32">
        <v>39601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9"/>
      <c r="AC4" s="5" t="str">
        <f t="shared" si="0"/>
        <v>-</v>
      </c>
      <c r="AD4" s="5" t="str">
        <f t="shared" si="1"/>
        <v>-</v>
      </c>
      <c r="AE4" s="5" t="str">
        <f t="shared" si="2"/>
        <v>-</v>
      </c>
    </row>
    <row r="5" spans="1:31" ht="12.75">
      <c r="A5" s="32">
        <v>39602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9"/>
      <c r="AC5" s="5" t="str">
        <f t="shared" si="0"/>
        <v>-</v>
      </c>
      <c r="AD5" s="5" t="str">
        <f t="shared" si="1"/>
        <v>-</v>
      </c>
      <c r="AE5" s="5" t="str">
        <f t="shared" si="2"/>
        <v>-</v>
      </c>
    </row>
    <row r="6" spans="1:31" ht="12.75">
      <c r="A6" s="32">
        <v>39603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29"/>
      <c r="AC6" s="5" t="str">
        <f t="shared" si="0"/>
        <v>-</v>
      </c>
      <c r="AD6" s="5" t="str">
        <f t="shared" si="1"/>
        <v>-</v>
      </c>
      <c r="AE6" s="5" t="str">
        <f t="shared" si="2"/>
        <v>-</v>
      </c>
    </row>
    <row r="7" spans="1:31" ht="12.75">
      <c r="A7" s="32">
        <v>39604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9"/>
      <c r="AC7" s="5" t="str">
        <f t="shared" si="0"/>
        <v>-</v>
      </c>
      <c r="AD7" s="5" t="str">
        <f t="shared" si="1"/>
        <v>-</v>
      </c>
      <c r="AE7" s="5" t="str">
        <f t="shared" si="2"/>
        <v>-</v>
      </c>
    </row>
    <row r="8" spans="1:31" ht="12.75">
      <c r="A8" s="32">
        <v>39605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9"/>
      <c r="AC8" s="5" t="str">
        <f t="shared" si="0"/>
        <v>-</v>
      </c>
      <c r="AD8" s="5" t="str">
        <f t="shared" si="1"/>
        <v>-</v>
      </c>
      <c r="AE8" s="5" t="str">
        <f t="shared" si="2"/>
        <v>-</v>
      </c>
    </row>
    <row r="9" spans="1:31" ht="12.75">
      <c r="A9" s="32">
        <v>39606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9"/>
      <c r="AC9" s="5" t="str">
        <f t="shared" si="0"/>
        <v>-</v>
      </c>
      <c r="AD9" s="5" t="str">
        <f t="shared" si="1"/>
        <v>-</v>
      </c>
      <c r="AE9" s="5" t="str">
        <f t="shared" si="2"/>
        <v>-</v>
      </c>
    </row>
    <row r="10" spans="1:31" ht="12.75">
      <c r="A10" s="32">
        <v>39607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9"/>
      <c r="AC10" s="5" t="str">
        <f t="shared" si="0"/>
        <v>-</v>
      </c>
      <c r="AD10" s="5" t="str">
        <f t="shared" si="1"/>
        <v>-</v>
      </c>
      <c r="AE10" s="5" t="str">
        <f t="shared" si="2"/>
        <v>-</v>
      </c>
    </row>
    <row r="11" spans="1:31" ht="12.75">
      <c r="A11" s="32">
        <v>39608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9"/>
      <c r="AC11" s="5" t="str">
        <f t="shared" si="0"/>
        <v>-</v>
      </c>
      <c r="AD11" s="5" t="str">
        <f t="shared" si="1"/>
        <v>-</v>
      </c>
      <c r="AE11" s="5" t="str">
        <f t="shared" si="2"/>
        <v>-</v>
      </c>
    </row>
    <row r="12" spans="1:31" ht="12.75">
      <c r="A12" s="32">
        <v>39609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C12" s="5" t="str">
        <f t="shared" si="0"/>
        <v>-</v>
      </c>
      <c r="AD12" s="5" t="str">
        <f t="shared" si="1"/>
        <v>-</v>
      </c>
      <c r="AE12" s="5" t="str">
        <f t="shared" si="2"/>
        <v>-</v>
      </c>
    </row>
    <row r="13" spans="1:31" ht="12.75">
      <c r="A13" s="32">
        <v>39610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29"/>
      <c r="AC13" s="5" t="str">
        <f t="shared" si="0"/>
        <v>-</v>
      </c>
      <c r="AD13" s="5" t="str">
        <f t="shared" si="1"/>
        <v>-</v>
      </c>
      <c r="AE13" s="5" t="str">
        <f t="shared" si="2"/>
        <v>-</v>
      </c>
    </row>
    <row r="14" spans="1:31" ht="12.75">
      <c r="A14" s="32">
        <v>39611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9"/>
      <c r="AC14" s="5" t="str">
        <f t="shared" si="0"/>
        <v>-</v>
      </c>
      <c r="AD14" s="5" t="str">
        <f t="shared" si="1"/>
        <v>-</v>
      </c>
      <c r="AE14" s="5" t="str">
        <f t="shared" si="2"/>
        <v>-</v>
      </c>
    </row>
    <row r="15" spans="1:31" ht="12.75">
      <c r="A15" s="32">
        <v>39612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9"/>
      <c r="AC15" s="5" t="str">
        <f t="shared" si="0"/>
        <v>-</v>
      </c>
      <c r="AD15" s="5" t="str">
        <f t="shared" si="1"/>
        <v>-</v>
      </c>
      <c r="AE15" s="5" t="str">
        <f t="shared" si="2"/>
        <v>-</v>
      </c>
    </row>
    <row r="16" spans="1:31" ht="12.75">
      <c r="A16" s="32">
        <v>39613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9"/>
      <c r="Y16" s="7"/>
      <c r="Z16" s="29"/>
      <c r="AC16" s="5" t="str">
        <f t="shared" si="0"/>
        <v>-</v>
      </c>
      <c r="AD16" s="5" t="str">
        <f t="shared" si="1"/>
        <v>-</v>
      </c>
      <c r="AE16" s="5" t="str">
        <f t="shared" si="2"/>
        <v>-</v>
      </c>
    </row>
    <row r="17" spans="1:31" ht="12.75">
      <c r="A17" s="32">
        <v>39614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9"/>
      <c r="AC17" s="5" t="str">
        <f t="shared" si="0"/>
        <v>-</v>
      </c>
      <c r="AD17" s="5" t="str">
        <f t="shared" si="1"/>
        <v>-</v>
      </c>
      <c r="AE17" s="5" t="str">
        <f t="shared" si="2"/>
        <v>-</v>
      </c>
    </row>
    <row r="18" spans="1:31" ht="12.75">
      <c r="A18" s="32">
        <v>39615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9"/>
      <c r="AC18" s="5" t="str">
        <f t="shared" si="0"/>
        <v>-</v>
      </c>
      <c r="AD18" s="5" t="str">
        <f t="shared" si="1"/>
        <v>-</v>
      </c>
      <c r="AE18" s="5" t="str">
        <f t="shared" si="2"/>
        <v>-</v>
      </c>
    </row>
    <row r="19" spans="1:31" ht="12.75">
      <c r="A19" s="32">
        <v>39616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9"/>
      <c r="AC19" s="5" t="str">
        <f t="shared" si="0"/>
        <v>-</v>
      </c>
      <c r="AD19" s="5" t="str">
        <f t="shared" si="1"/>
        <v>-</v>
      </c>
      <c r="AE19" s="5" t="str">
        <f t="shared" si="2"/>
        <v>-</v>
      </c>
    </row>
    <row r="20" spans="1:31" ht="12.75">
      <c r="A20" s="32">
        <v>39617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9"/>
      <c r="AC20" s="5" t="str">
        <f t="shared" si="0"/>
        <v>-</v>
      </c>
      <c r="AD20" s="5" t="str">
        <f t="shared" si="1"/>
        <v>-</v>
      </c>
      <c r="AE20" s="5" t="str">
        <f t="shared" si="2"/>
        <v>-</v>
      </c>
    </row>
    <row r="21" spans="1:31" ht="12.75">
      <c r="A21" s="32">
        <v>39618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9"/>
      <c r="AC21" s="5" t="str">
        <f t="shared" si="0"/>
        <v>-</v>
      </c>
      <c r="AD21" s="5" t="str">
        <f t="shared" si="1"/>
        <v>-</v>
      </c>
      <c r="AE21" s="5" t="str">
        <f t="shared" si="2"/>
        <v>-</v>
      </c>
    </row>
    <row r="22" spans="1:31" ht="12.75">
      <c r="A22" s="32">
        <v>39619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29"/>
      <c r="AC22" s="5" t="str">
        <f t="shared" si="0"/>
        <v>-</v>
      </c>
      <c r="AD22" s="5" t="str">
        <f t="shared" si="1"/>
        <v>-</v>
      </c>
      <c r="AE22" s="5" t="str">
        <f t="shared" si="2"/>
        <v>-</v>
      </c>
    </row>
    <row r="23" spans="1:31" ht="12.75">
      <c r="A23" s="32">
        <v>39620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9"/>
      <c r="AC23" s="5" t="str">
        <f t="shared" si="0"/>
        <v>-</v>
      </c>
      <c r="AD23" s="5" t="str">
        <f t="shared" si="1"/>
        <v>-</v>
      </c>
      <c r="AE23" s="5" t="str">
        <f t="shared" si="2"/>
        <v>-</v>
      </c>
    </row>
    <row r="24" spans="1:31" ht="12.75">
      <c r="A24" s="32">
        <v>39621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9"/>
      <c r="AC24" s="5" t="str">
        <f t="shared" si="0"/>
        <v>-</v>
      </c>
      <c r="AD24" s="5" t="str">
        <f t="shared" si="1"/>
        <v>-</v>
      </c>
      <c r="AE24" s="5" t="str">
        <f t="shared" si="2"/>
        <v>-</v>
      </c>
    </row>
    <row r="25" spans="1:31" ht="12.75">
      <c r="A25" s="32">
        <v>39622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29"/>
      <c r="AC25" s="5" t="str">
        <f t="shared" si="0"/>
        <v>-</v>
      </c>
      <c r="AD25" s="5" t="str">
        <f t="shared" si="1"/>
        <v>-</v>
      </c>
      <c r="AE25" s="5" t="str">
        <f t="shared" si="2"/>
        <v>-</v>
      </c>
    </row>
    <row r="26" spans="1:31" ht="12.75">
      <c r="A26" s="32">
        <v>39623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9"/>
      <c r="AC26" s="5" t="str">
        <f t="shared" si="0"/>
        <v>-</v>
      </c>
      <c r="AD26" s="5" t="str">
        <f t="shared" si="1"/>
        <v>-</v>
      </c>
      <c r="AE26" s="5" t="str">
        <f t="shared" si="2"/>
        <v>-</v>
      </c>
    </row>
    <row r="27" spans="1:31" ht="12.75">
      <c r="A27" s="32">
        <v>39624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9"/>
      <c r="AC27" s="5" t="str">
        <f t="shared" si="0"/>
        <v>-</v>
      </c>
      <c r="AD27" s="5" t="str">
        <f t="shared" si="1"/>
        <v>-</v>
      </c>
      <c r="AE27" s="5" t="str">
        <f t="shared" si="2"/>
        <v>-</v>
      </c>
    </row>
    <row r="28" spans="1:31" ht="12.75">
      <c r="A28" s="32">
        <v>39625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9"/>
      <c r="AC28" s="5" t="str">
        <f t="shared" si="0"/>
        <v>-</v>
      </c>
      <c r="AD28" s="5" t="str">
        <f t="shared" si="1"/>
        <v>-</v>
      </c>
      <c r="AE28" s="5" t="str">
        <f t="shared" si="2"/>
        <v>-</v>
      </c>
    </row>
    <row r="29" spans="1:31" ht="12.75">
      <c r="A29" s="32">
        <v>39626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9"/>
      <c r="AC29" s="5" t="str">
        <f t="shared" si="0"/>
        <v>-</v>
      </c>
      <c r="AD29" s="5" t="str">
        <f t="shared" si="1"/>
        <v>-</v>
      </c>
      <c r="AE29" s="5" t="str">
        <f t="shared" si="2"/>
        <v>-</v>
      </c>
    </row>
    <row r="30" spans="1:31" ht="12.75">
      <c r="A30" s="32">
        <v>39627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9"/>
      <c r="AC30" s="5" t="str">
        <f t="shared" si="0"/>
        <v>-</v>
      </c>
      <c r="AD30" s="5" t="str">
        <f t="shared" si="1"/>
        <v>-</v>
      </c>
      <c r="AE30" s="5" t="str">
        <f t="shared" si="2"/>
        <v>-</v>
      </c>
    </row>
    <row r="31" spans="1:31" ht="12.75">
      <c r="A31" s="32">
        <v>39628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9"/>
      <c r="AC31" s="5" t="str">
        <f t="shared" si="0"/>
        <v>-</v>
      </c>
      <c r="AD31" s="5" t="str">
        <f t="shared" si="1"/>
        <v>-</v>
      </c>
      <c r="AE31" s="5" t="str">
        <f t="shared" si="2"/>
        <v>-</v>
      </c>
    </row>
    <row r="32" spans="1:31" ht="12.75">
      <c r="A32" s="32">
        <v>39629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9"/>
      <c r="AC32" s="5" t="str">
        <f t="shared" si="0"/>
        <v>-</v>
      </c>
      <c r="AD32" s="5" t="str">
        <f t="shared" si="1"/>
        <v>-</v>
      </c>
      <c r="AE32" s="5" t="str">
        <f t="shared" si="2"/>
        <v>-</v>
      </c>
    </row>
    <row r="33" spans="1:26" ht="14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75">
      <c r="AC34" t="s">
        <v>11</v>
      </c>
    </row>
    <row r="35" spans="2:8" ht="12.75">
      <c r="B35" t="s">
        <v>16</v>
      </c>
      <c r="G35">
        <v>25</v>
      </c>
      <c r="H35" t="s">
        <v>9</v>
      </c>
    </row>
    <row r="36" spans="29:32" ht="12.75">
      <c r="AC36" s="4" t="s">
        <v>14</v>
      </c>
      <c r="AD36" s="4"/>
      <c r="AE36" s="4"/>
      <c r="AF36" s="8" t="str">
        <f>IF(COUNTA(B3:Y32)&gt;0,MAX(B3:Y32),"-")</f>
        <v>-</v>
      </c>
    </row>
    <row r="37" spans="29:32" ht="12.75">
      <c r="AC37" s="4" t="s">
        <v>13</v>
      </c>
      <c r="AD37" s="4"/>
      <c r="AE37" s="4"/>
      <c r="AF37" s="8" t="str">
        <f>IF(COUNTA(B4:Y33)&gt;0,MIN(B4:Y33),"-")</f>
        <v>-</v>
      </c>
    </row>
    <row r="38" spans="29:32" ht="12.75">
      <c r="AC38" s="4" t="s">
        <v>12</v>
      </c>
      <c r="AD38" s="4"/>
      <c r="AE38" s="4"/>
      <c r="AF38" s="8" t="str">
        <f>IF(COUNTA(B3:Y32)&gt;0,AVERAGE(B3:Y32),"-")</f>
        <v>-</v>
      </c>
    </row>
  </sheetData>
  <mergeCells count="1">
    <mergeCell ref="B1:Y1"/>
  </mergeCells>
  <dataValidations count="1">
    <dataValidation type="decimal" allowBlank="1" showInputMessage="1" sqref="B3:Y32">
      <formula1>-20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AF39"/>
  <sheetViews>
    <sheetView zoomScale="86" zoomScaleNormal="86" workbookViewId="0" topLeftCell="A58">
      <selection activeCell="K105" sqref="K105"/>
    </sheetView>
  </sheetViews>
  <sheetFormatPr defaultColWidth="11.421875" defaultRowHeight="12.75"/>
  <cols>
    <col min="1" max="1" width="6.7109375" style="0" customWidth="1"/>
    <col min="2" max="25" width="6.00390625" style="0" bestFit="1" customWidth="1"/>
    <col min="26" max="26" width="4.57421875" style="0" customWidth="1"/>
    <col min="27" max="27" width="5.57421875" style="0" customWidth="1"/>
    <col min="28" max="28" width="5.8515625" style="0" customWidth="1"/>
    <col min="29" max="29" width="7.00390625" style="0" customWidth="1"/>
    <col min="30" max="30" width="7.28125" style="0" customWidth="1"/>
    <col min="31" max="31" width="7.57421875" style="0" customWidth="1"/>
  </cols>
  <sheetData>
    <row r="1" spans="1:26" ht="18">
      <c r="A1" s="29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9"/>
    </row>
    <row r="2" spans="1:31" ht="12.75">
      <c r="A2" s="29"/>
      <c r="B2" s="31">
        <v>0</v>
      </c>
      <c r="C2" s="31">
        <v>0.0416666666666667</v>
      </c>
      <c r="D2" s="31">
        <v>0.0833333333333333</v>
      </c>
      <c r="E2" s="31">
        <v>0.125</v>
      </c>
      <c r="F2" s="31">
        <v>0.166666666666667</v>
      </c>
      <c r="G2" s="31">
        <v>0.208333333333333</v>
      </c>
      <c r="H2" s="31">
        <v>0.25</v>
      </c>
      <c r="I2" s="31">
        <v>0.291666666666667</v>
      </c>
      <c r="J2" s="31">
        <v>0.333333333333333</v>
      </c>
      <c r="K2" s="31">
        <v>0.375</v>
      </c>
      <c r="L2" s="31">
        <v>0.416666666666667</v>
      </c>
      <c r="M2" s="31">
        <v>0.458333333333333</v>
      </c>
      <c r="N2" s="31">
        <v>0.5</v>
      </c>
      <c r="O2" s="31">
        <v>0.541666666666667</v>
      </c>
      <c r="P2" s="31">
        <v>0.583333333333333</v>
      </c>
      <c r="Q2" s="31">
        <v>0.625</v>
      </c>
      <c r="R2" s="31">
        <v>0.666666666666667</v>
      </c>
      <c r="S2" s="31">
        <v>0.708333333333333</v>
      </c>
      <c r="T2" s="31">
        <v>0.75</v>
      </c>
      <c r="U2" s="31">
        <v>0.791666666666667</v>
      </c>
      <c r="V2" s="31">
        <v>0.833333333333333</v>
      </c>
      <c r="W2" s="31">
        <v>0.875</v>
      </c>
      <c r="X2" s="31">
        <v>0.916666666666667</v>
      </c>
      <c r="Y2" s="31">
        <v>0.958333333333333</v>
      </c>
      <c r="Z2" s="29"/>
      <c r="AC2" s="6" t="s">
        <v>8</v>
      </c>
      <c r="AD2" s="6" t="s">
        <v>7</v>
      </c>
      <c r="AE2" s="6" t="s">
        <v>10</v>
      </c>
    </row>
    <row r="3" spans="1:31" ht="12.75">
      <c r="A3" s="32">
        <v>39783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9"/>
      <c r="AC3" s="5" t="str">
        <f aca="true" t="shared" si="0" ref="AC3:AC33">IF(COUNTA(B3:Y3)&lt;&gt;0,MIN(B3:Y3),"-")</f>
        <v>-</v>
      </c>
      <c r="AD3" s="5" t="str">
        <f aca="true" t="shared" si="1" ref="AD3:AD33">IF(COUNTA(B3:Y3)&lt;&gt;0,MAX(B3:Z3),"-")</f>
        <v>-</v>
      </c>
      <c r="AE3" s="5" t="str">
        <f aca="true" t="shared" si="2" ref="AE3:AE33">IF(COUNTA(B3:Y3)&lt;&gt;0,AVERAGE(B3:Y3),"-")</f>
        <v>-</v>
      </c>
    </row>
    <row r="4" spans="1:31" ht="12.75">
      <c r="A4" s="32">
        <v>39784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9"/>
      <c r="AC4" s="5" t="str">
        <f t="shared" si="0"/>
        <v>-</v>
      </c>
      <c r="AD4" s="5" t="str">
        <f t="shared" si="1"/>
        <v>-</v>
      </c>
      <c r="AE4" s="5" t="str">
        <f t="shared" si="2"/>
        <v>-</v>
      </c>
    </row>
    <row r="5" spans="1:31" ht="12.75">
      <c r="A5" s="32">
        <v>39785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9"/>
      <c r="AC5" s="5" t="str">
        <f t="shared" si="0"/>
        <v>-</v>
      </c>
      <c r="AD5" s="5" t="str">
        <f t="shared" si="1"/>
        <v>-</v>
      </c>
      <c r="AE5" s="5" t="str">
        <f t="shared" si="2"/>
        <v>-</v>
      </c>
    </row>
    <row r="6" spans="1:31" ht="12.75">
      <c r="A6" s="32">
        <v>39786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29"/>
      <c r="AC6" s="5" t="str">
        <f t="shared" si="0"/>
        <v>-</v>
      </c>
      <c r="AD6" s="5" t="str">
        <f t="shared" si="1"/>
        <v>-</v>
      </c>
      <c r="AE6" s="5" t="str">
        <f t="shared" si="2"/>
        <v>-</v>
      </c>
    </row>
    <row r="7" spans="1:31" ht="12.75">
      <c r="A7" s="32">
        <v>39787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9"/>
      <c r="AC7" s="5" t="str">
        <f t="shared" si="0"/>
        <v>-</v>
      </c>
      <c r="AD7" s="5" t="str">
        <f t="shared" si="1"/>
        <v>-</v>
      </c>
      <c r="AE7" s="5" t="str">
        <f t="shared" si="2"/>
        <v>-</v>
      </c>
    </row>
    <row r="8" spans="1:31" ht="12.75">
      <c r="A8" s="32">
        <v>39788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9"/>
      <c r="AC8" s="5" t="str">
        <f t="shared" si="0"/>
        <v>-</v>
      </c>
      <c r="AD8" s="5" t="str">
        <f t="shared" si="1"/>
        <v>-</v>
      </c>
      <c r="AE8" s="5" t="str">
        <f t="shared" si="2"/>
        <v>-</v>
      </c>
    </row>
    <row r="9" spans="1:31" ht="12.75">
      <c r="A9" s="32">
        <v>39789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9"/>
      <c r="AC9" s="5" t="str">
        <f t="shared" si="0"/>
        <v>-</v>
      </c>
      <c r="AD9" s="5" t="str">
        <f t="shared" si="1"/>
        <v>-</v>
      </c>
      <c r="AE9" s="5" t="str">
        <f t="shared" si="2"/>
        <v>-</v>
      </c>
    </row>
    <row r="10" spans="1:31" ht="12.75">
      <c r="A10" s="32">
        <v>39790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9"/>
      <c r="AC10" s="5" t="str">
        <f t="shared" si="0"/>
        <v>-</v>
      </c>
      <c r="AD10" s="5" t="str">
        <f t="shared" si="1"/>
        <v>-</v>
      </c>
      <c r="AE10" s="5" t="str">
        <f t="shared" si="2"/>
        <v>-</v>
      </c>
    </row>
    <row r="11" spans="1:31" ht="12.75">
      <c r="A11" s="32">
        <v>39791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9"/>
      <c r="AC11" s="5" t="str">
        <f t="shared" si="0"/>
        <v>-</v>
      </c>
      <c r="AD11" s="5" t="str">
        <f t="shared" si="1"/>
        <v>-</v>
      </c>
      <c r="AE11" s="5" t="str">
        <f t="shared" si="2"/>
        <v>-</v>
      </c>
    </row>
    <row r="12" spans="1:31" ht="12.75">
      <c r="A12" s="32">
        <v>39792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C12" s="5" t="str">
        <f t="shared" si="0"/>
        <v>-</v>
      </c>
      <c r="AD12" s="5" t="str">
        <f t="shared" si="1"/>
        <v>-</v>
      </c>
      <c r="AE12" s="5" t="str">
        <f t="shared" si="2"/>
        <v>-</v>
      </c>
    </row>
    <row r="13" spans="1:31" ht="12.75">
      <c r="A13" s="32">
        <v>39793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29"/>
      <c r="AC13" s="5" t="str">
        <f t="shared" si="0"/>
        <v>-</v>
      </c>
      <c r="AD13" s="5" t="str">
        <f t="shared" si="1"/>
        <v>-</v>
      </c>
      <c r="AE13" s="5" t="str">
        <f t="shared" si="2"/>
        <v>-</v>
      </c>
    </row>
    <row r="14" spans="1:31" ht="12.75">
      <c r="A14" s="32">
        <v>39794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9"/>
      <c r="AC14" s="5" t="str">
        <f t="shared" si="0"/>
        <v>-</v>
      </c>
      <c r="AD14" s="5" t="str">
        <f t="shared" si="1"/>
        <v>-</v>
      </c>
      <c r="AE14" s="5" t="str">
        <f t="shared" si="2"/>
        <v>-</v>
      </c>
    </row>
    <row r="15" spans="1:31" ht="12.75">
      <c r="A15" s="32">
        <v>39795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9"/>
      <c r="AC15" s="5" t="str">
        <f t="shared" si="0"/>
        <v>-</v>
      </c>
      <c r="AD15" s="5" t="str">
        <f t="shared" si="1"/>
        <v>-</v>
      </c>
      <c r="AE15" s="5" t="str">
        <f t="shared" si="2"/>
        <v>-</v>
      </c>
    </row>
    <row r="16" spans="1:31" ht="12.75">
      <c r="A16" s="32">
        <v>39796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9"/>
      <c r="Y16" s="7"/>
      <c r="Z16" s="29"/>
      <c r="AC16" s="5" t="str">
        <f t="shared" si="0"/>
        <v>-</v>
      </c>
      <c r="AD16" s="5" t="str">
        <f t="shared" si="1"/>
        <v>-</v>
      </c>
      <c r="AE16" s="5" t="str">
        <f t="shared" si="2"/>
        <v>-</v>
      </c>
    </row>
    <row r="17" spans="1:31" ht="12.75">
      <c r="A17" s="32">
        <v>39797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9"/>
      <c r="AC17" s="5" t="str">
        <f t="shared" si="0"/>
        <v>-</v>
      </c>
      <c r="AD17" s="5" t="str">
        <f t="shared" si="1"/>
        <v>-</v>
      </c>
      <c r="AE17" s="5" t="str">
        <f t="shared" si="2"/>
        <v>-</v>
      </c>
    </row>
    <row r="18" spans="1:31" ht="12.75">
      <c r="A18" s="32">
        <v>39798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9"/>
      <c r="AC18" s="5" t="str">
        <f t="shared" si="0"/>
        <v>-</v>
      </c>
      <c r="AD18" s="5" t="str">
        <f t="shared" si="1"/>
        <v>-</v>
      </c>
      <c r="AE18" s="5" t="str">
        <f t="shared" si="2"/>
        <v>-</v>
      </c>
    </row>
    <row r="19" spans="1:31" ht="12.75">
      <c r="A19" s="32">
        <v>39799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9"/>
      <c r="AC19" s="5" t="str">
        <f t="shared" si="0"/>
        <v>-</v>
      </c>
      <c r="AD19" s="5" t="str">
        <f t="shared" si="1"/>
        <v>-</v>
      </c>
      <c r="AE19" s="5" t="str">
        <f t="shared" si="2"/>
        <v>-</v>
      </c>
    </row>
    <row r="20" spans="1:31" ht="12.75">
      <c r="A20" s="32">
        <v>39800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9"/>
      <c r="AC20" s="5" t="str">
        <f t="shared" si="0"/>
        <v>-</v>
      </c>
      <c r="AD20" s="5" t="str">
        <f t="shared" si="1"/>
        <v>-</v>
      </c>
      <c r="AE20" s="5" t="str">
        <f t="shared" si="2"/>
        <v>-</v>
      </c>
    </row>
    <row r="21" spans="1:31" ht="12.75">
      <c r="A21" s="32">
        <v>39801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9"/>
      <c r="AC21" s="5" t="str">
        <f t="shared" si="0"/>
        <v>-</v>
      </c>
      <c r="AD21" s="5" t="str">
        <f t="shared" si="1"/>
        <v>-</v>
      </c>
      <c r="AE21" s="5" t="str">
        <f t="shared" si="2"/>
        <v>-</v>
      </c>
    </row>
    <row r="22" spans="1:31" ht="12.75">
      <c r="A22" s="32">
        <v>39802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29"/>
      <c r="AC22" s="5" t="str">
        <f t="shared" si="0"/>
        <v>-</v>
      </c>
      <c r="AD22" s="5" t="str">
        <f t="shared" si="1"/>
        <v>-</v>
      </c>
      <c r="AE22" s="5" t="str">
        <f t="shared" si="2"/>
        <v>-</v>
      </c>
    </row>
    <row r="23" spans="1:31" ht="12.75">
      <c r="A23" s="32">
        <v>39803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9"/>
      <c r="AC23" s="5" t="str">
        <f t="shared" si="0"/>
        <v>-</v>
      </c>
      <c r="AD23" s="5" t="str">
        <f t="shared" si="1"/>
        <v>-</v>
      </c>
      <c r="AE23" s="5" t="str">
        <f t="shared" si="2"/>
        <v>-</v>
      </c>
    </row>
    <row r="24" spans="1:31" ht="12.75">
      <c r="A24" s="32">
        <v>39804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9"/>
      <c r="AC24" s="5" t="str">
        <f t="shared" si="0"/>
        <v>-</v>
      </c>
      <c r="AD24" s="5" t="str">
        <f t="shared" si="1"/>
        <v>-</v>
      </c>
      <c r="AE24" s="5" t="str">
        <f t="shared" si="2"/>
        <v>-</v>
      </c>
    </row>
    <row r="25" spans="1:31" ht="12.75">
      <c r="A25" s="32">
        <v>39805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29"/>
      <c r="AC25" s="5" t="str">
        <f t="shared" si="0"/>
        <v>-</v>
      </c>
      <c r="AD25" s="5" t="str">
        <f t="shared" si="1"/>
        <v>-</v>
      </c>
      <c r="AE25" s="5" t="str">
        <f t="shared" si="2"/>
        <v>-</v>
      </c>
    </row>
    <row r="26" spans="1:31" ht="12.75">
      <c r="A26" s="32">
        <v>39806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9"/>
      <c r="AC26" s="5" t="str">
        <f t="shared" si="0"/>
        <v>-</v>
      </c>
      <c r="AD26" s="5" t="str">
        <f t="shared" si="1"/>
        <v>-</v>
      </c>
      <c r="AE26" s="5" t="str">
        <f t="shared" si="2"/>
        <v>-</v>
      </c>
    </row>
    <row r="27" spans="1:31" ht="12.75">
      <c r="A27" s="32">
        <v>39807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9"/>
      <c r="AC27" s="5" t="str">
        <f t="shared" si="0"/>
        <v>-</v>
      </c>
      <c r="AD27" s="5" t="str">
        <f t="shared" si="1"/>
        <v>-</v>
      </c>
      <c r="AE27" s="5" t="str">
        <f t="shared" si="2"/>
        <v>-</v>
      </c>
    </row>
    <row r="28" spans="1:31" ht="12.75">
      <c r="A28" s="32">
        <v>39808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9"/>
      <c r="AC28" s="5" t="str">
        <f t="shared" si="0"/>
        <v>-</v>
      </c>
      <c r="AD28" s="5" t="str">
        <f t="shared" si="1"/>
        <v>-</v>
      </c>
      <c r="AE28" s="5" t="str">
        <f t="shared" si="2"/>
        <v>-</v>
      </c>
    </row>
    <row r="29" spans="1:31" ht="12.75">
      <c r="A29" s="32">
        <v>39809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9"/>
      <c r="AC29" s="5" t="str">
        <f t="shared" si="0"/>
        <v>-</v>
      </c>
      <c r="AD29" s="5" t="str">
        <f t="shared" si="1"/>
        <v>-</v>
      </c>
      <c r="AE29" s="5" t="str">
        <f t="shared" si="2"/>
        <v>-</v>
      </c>
    </row>
    <row r="30" spans="1:31" ht="12.75">
      <c r="A30" s="32">
        <v>39810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9"/>
      <c r="AC30" s="5" t="str">
        <f t="shared" si="0"/>
        <v>-</v>
      </c>
      <c r="AD30" s="5" t="str">
        <f t="shared" si="1"/>
        <v>-</v>
      </c>
      <c r="AE30" s="5" t="str">
        <f t="shared" si="2"/>
        <v>-</v>
      </c>
    </row>
    <row r="31" spans="1:31" ht="12.75">
      <c r="A31" s="32">
        <v>39811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9"/>
      <c r="AC31" s="5" t="str">
        <f t="shared" si="0"/>
        <v>-</v>
      </c>
      <c r="AD31" s="5" t="str">
        <f t="shared" si="1"/>
        <v>-</v>
      </c>
      <c r="AE31" s="5" t="str">
        <f t="shared" si="2"/>
        <v>-</v>
      </c>
    </row>
    <row r="32" spans="1:31" ht="12.75">
      <c r="A32" s="32">
        <v>39812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9"/>
      <c r="AC32" s="5" t="str">
        <f t="shared" si="0"/>
        <v>-</v>
      </c>
      <c r="AD32" s="5" t="str">
        <f t="shared" si="1"/>
        <v>-</v>
      </c>
      <c r="AE32" s="5" t="str">
        <f t="shared" si="2"/>
        <v>-</v>
      </c>
    </row>
    <row r="33" spans="1:31" ht="12.75">
      <c r="A33" s="32">
        <v>39813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29"/>
      <c r="AC33" s="5" t="str">
        <f t="shared" si="0"/>
        <v>-</v>
      </c>
      <c r="AD33" s="5" t="str">
        <f t="shared" si="1"/>
        <v>-</v>
      </c>
      <c r="AE33" s="5" t="str">
        <f t="shared" si="2"/>
        <v>-</v>
      </c>
    </row>
    <row r="34" spans="1:26" ht="14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75">
      <c r="AC35" t="s">
        <v>11</v>
      </c>
    </row>
    <row r="36" spans="2:8" ht="12.75">
      <c r="B36" t="s">
        <v>16</v>
      </c>
      <c r="G36">
        <v>25</v>
      </c>
      <c r="H36" t="s">
        <v>9</v>
      </c>
    </row>
    <row r="37" spans="29:32" ht="12.75">
      <c r="AC37" s="4" t="s">
        <v>14</v>
      </c>
      <c r="AD37" s="4"/>
      <c r="AE37" s="4"/>
      <c r="AF37" s="8" t="str">
        <f>IF(COUNTA(B3:Y32)&gt;0,MAX(B3:Y32),"-")</f>
        <v>-</v>
      </c>
    </row>
    <row r="38" spans="29:32" ht="12.75">
      <c r="AC38" s="4" t="s">
        <v>13</v>
      </c>
      <c r="AD38" s="4"/>
      <c r="AE38" s="4"/>
      <c r="AF38" s="8" t="str">
        <f>IF(COUNTA(B4:Y34)&gt;0,MIN(B4:Y34),"-")</f>
        <v>-</v>
      </c>
    </row>
    <row r="39" spans="29:32" ht="12.75">
      <c r="AC39" s="4" t="s">
        <v>12</v>
      </c>
      <c r="AD39" s="4"/>
      <c r="AE39" s="4"/>
      <c r="AF39" s="8" t="str">
        <f>IF(COUNTA(B3:Y32)&gt;0,AVERAGE(B3:Y32),"-")</f>
        <v>-</v>
      </c>
    </row>
  </sheetData>
  <mergeCells count="1">
    <mergeCell ref="B1:Y1"/>
  </mergeCells>
  <dataValidations count="1">
    <dataValidation type="decimal" allowBlank="1" showInputMessage="1" sqref="B3:Y33">
      <formula1>-20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r:id="rId2"/>
  <ignoredErrors>
    <ignoredError sqref="AC3:AE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Christian Julius</cp:lastModifiedBy>
  <dcterms:created xsi:type="dcterms:W3CDTF">1996-10-17T05:27:31Z</dcterms:created>
  <dcterms:modified xsi:type="dcterms:W3CDTF">2008-06-15T19:01:11Z</dcterms:modified>
  <cp:category/>
  <cp:version/>
  <cp:contentType/>
  <cp:contentStatus/>
</cp:coreProperties>
</file>