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22" windowWidth="10406" windowHeight="7336" activeTab="0"/>
  </bookViews>
  <sheets>
    <sheet name="Bauteile" sheetId="1" r:id="rId1"/>
  </sheets>
  <definedNames/>
  <calcPr fullCalcOnLoad="1"/>
</workbook>
</file>

<file path=xl/sharedStrings.xml><?xml version="1.0" encoding="utf-8"?>
<sst xmlns="http://schemas.openxmlformats.org/spreadsheetml/2006/main" count="369" uniqueCount="198">
  <si>
    <t>MAHPONG Surplus</t>
  </si>
  <si>
    <t>Elektronik Einzelstücke</t>
  </si>
  <si>
    <t>Herstellernummer</t>
  </si>
  <si>
    <t>Beschreibung</t>
  </si>
  <si>
    <t>Distributor</t>
  </si>
  <si>
    <t>Einzelpreis Distri</t>
  </si>
  <si>
    <t>Einzelpreis</t>
  </si>
  <si>
    <t>Bestand</t>
  </si>
  <si>
    <t>Bemerkung</t>
  </si>
  <si>
    <t>PCA82C251</t>
  </si>
  <si>
    <t>ENC28J60/SO</t>
  </si>
  <si>
    <t>LAN-SPI Adapter</t>
  </si>
  <si>
    <t>Distri Nummer</t>
  </si>
  <si>
    <t>Z80 A</t>
  </si>
  <si>
    <t>die CPU aus dem ZX-Spectrum</t>
  </si>
  <si>
    <t>bekannt aus vielen AVR-Web-Projekten</t>
  </si>
  <si>
    <t>PC74HC573P</t>
  </si>
  <si>
    <t>Standard Businterface</t>
  </si>
  <si>
    <t>SN74HCT245N</t>
  </si>
  <si>
    <t>Hersteller</t>
  </si>
  <si>
    <t>Texas</t>
  </si>
  <si>
    <t>Philips</t>
  </si>
  <si>
    <t>MAX639CPA</t>
  </si>
  <si>
    <t>Maxim</t>
  </si>
  <si>
    <t>TDA7056B</t>
  </si>
  <si>
    <t>MAX777CPA</t>
  </si>
  <si>
    <t>MAX485CPA</t>
  </si>
  <si>
    <t>TS7818-TO220</t>
  </si>
  <si>
    <t>L7808CV</t>
  </si>
  <si>
    <t>ST</t>
  </si>
  <si>
    <t>TS7818</t>
  </si>
  <si>
    <t>L7808CV-TO220</t>
  </si>
  <si>
    <t>BUZ71A</t>
  </si>
  <si>
    <t>RFP15N05</t>
  </si>
  <si>
    <t>BUZ11A</t>
  </si>
  <si>
    <t>BUZ 345 INF</t>
  </si>
  <si>
    <t>Reichelt</t>
  </si>
  <si>
    <t>BUZ345</t>
  </si>
  <si>
    <t>BF245B</t>
  </si>
  <si>
    <t>BF245C</t>
  </si>
  <si>
    <t>Standard-FET, Stromquelle</t>
  </si>
  <si>
    <t>Datenblatt</t>
  </si>
  <si>
    <t>LUT1T041F-43LF</t>
  </si>
  <si>
    <t>LAN-Buchse mit Trafo</t>
  </si>
  <si>
    <t>USB AG</t>
  </si>
  <si>
    <t>USB AGF</t>
  </si>
  <si>
    <t>USB BW</t>
  </si>
  <si>
    <t>USB AW</t>
  </si>
  <si>
    <t>USB AW-VK</t>
  </si>
  <si>
    <t>PSL 16</t>
  </si>
  <si>
    <t>PFL 16</t>
  </si>
  <si>
    <t>EL-FOLIE 1010WS</t>
  </si>
  <si>
    <t>für Experimente mit Elektrolumineszenzfolien</t>
  </si>
  <si>
    <t>BL 2X32G 2.00</t>
  </si>
  <si>
    <t>Zustand</t>
  </si>
  <si>
    <t>Tape</t>
  </si>
  <si>
    <t>SMD ELKO 10/16</t>
  </si>
  <si>
    <t>0.032768</t>
  </si>
  <si>
    <t>Uhrenquarz</t>
  </si>
  <si>
    <t>25MHz, HC49/US</t>
  </si>
  <si>
    <t>PR-Tronic</t>
  </si>
  <si>
    <t>Q25,0000 MHZ HC49/US SMD</t>
  </si>
  <si>
    <t>16MHz, HC49/US</t>
  </si>
  <si>
    <t>Q16,0000 MHZ HC49/US SMD</t>
  </si>
  <si>
    <t>4MHz, HC49</t>
  </si>
  <si>
    <t>4.0000-HC49-SMD</t>
  </si>
  <si>
    <t>8MHz, HC49</t>
  </si>
  <si>
    <t>16MHz, HC49</t>
  </si>
  <si>
    <t>8.0000-HC49-SMD</t>
  </si>
  <si>
    <t>16.0000-HC49-SMD</t>
  </si>
  <si>
    <t>ATMEGA 8515-16D</t>
  </si>
  <si>
    <t>AT90S8515-8PC</t>
  </si>
  <si>
    <t>war im Prüfsockel, programmiert</t>
  </si>
  <si>
    <t>ATTINY22-8PC</t>
  </si>
  <si>
    <t>ATTINY11-8PC</t>
  </si>
  <si>
    <t>lose</t>
  </si>
  <si>
    <t>EPM7064SLC44-10</t>
  </si>
  <si>
    <t>Altera</t>
  </si>
  <si>
    <t>PLCC44 Sockel</t>
  </si>
  <si>
    <t>für PLCC44, passt in Lochrasterplatine</t>
  </si>
  <si>
    <t>EPM7064 im PLCC44</t>
  </si>
  <si>
    <t>74HC244</t>
  </si>
  <si>
    <t>Stange</t>
  </si>
  <si>
    <t>CNY 36</t>
  </si>
  <si>
    <t>Gabellichtschranke</t>
  </si>
  <si>
    <t>Lichtschranke LÖT = TCST 1103</t>
  </si>
  <si>
    <t>LM 2576 T5.0</t>
  </si>
  <si>
    <t>TDA 2822M</t>
  </si>
  <si>
    <t>TDA7240A</t>
  </si>
  <si>
    <t>TDA7052A</t>
  </si>
  <si>
    <t>TDA7050  T SMD</t>
  </si>
  <si>
    <t>Schaumstoff, Original Reichelt</t>
  </si>
  <si>
    <t>TDA 7050</t>
  </si>
  <si>
    <t>4N 32</t>
  </si>
  <si>
    <t>X24LC004P</t>
  </si>
  <si>
    <t>DIL8</t>
  </si>
  <si>
    <t>D-SUB BU 25US</t>
  </si>
  <si>
    <t>DSUB Buchse, gewinkelt, RM7,2</t>
  </si>
  <si>
    <t>D-SUB BU 15EU</t>
  </si>
  <si>
    <t>DSUB25 Buchse</t>
  </si>
  <si>
    <t>DSUB15 Buchse</t>
  </si>
  <si>
    <t>DSUB9 Buchse</t>
  </si>
  <si>
    <t>D-SUB BU 09US</t>
  </si>
  <si>
    <t>ULN 2803A</t>
  </si>
  <si>
    <t>Reichelt Original</t>
  </si>
  <si>
    <t>MAX 491 CSD</t>
  </si>
  <si>
    <t>LMC 6484</t>
  </si>
  <si>
    <t>OPA 347 PA</t>
  </si>
  <si>
    <t>TL084</t>
  </si>
  <si>
    <t>TL 082 DIP</t>
  </si>
  <si>
    <t>TL 084 DIP</t>
  </si>
  <si>
    <t>TL 081 DIP</t>
  </si>
  <si>
    <t>78L05</t>
  </si>
  <si>
    <t>5V Regler im TO92 Gehäuse</t>
  </si>
  <si>
    <t>LT 1086 CT</t>
  </si>
  <si>
    <t>LF 33 CV</t>
  </si>
  <si>
    <t>LF 50 CV</t>
  </si>
  <si>
    <t>DTMF Decoder</t>
  </si>
  <si>
    <t>bekannt aus dem Forum</t>
  </si>
  <si>
    <t>ULN 2003A</t>
  </si>
  <si>
    <t>Schaumstoff</t>
  </si>
  <si>
    <t>Microchip</t>
  </si>
  <si>
    <t>Digikey</t>
  </si>
  <si>
    <t>ENC28J60-I/SO-ND</t>
  </si>
  <si>
    <t>Einzeln, neu</t>
  </si>
  <si>
    <t>MCP2515I/SO</t>
  </si>
  <si>
    <t>CAN Controller</t>
  </si>
  <si>
    <t>MCP2515-I/SO-ND</t>
  </si>
  <si>
    <t>CAN Transceiver</t>
  </si>
  <si>
    <t>Farnell</t>
  </si>
  <si>
    <t>MT8870E</t>
  </si>
  <si>
    <t>8-BIT D-LATCH</t>
  </si>
  <si>
    <t>74HC 573</t>
  </si>
  <si>
    <t>8-BIT Bustreiber</t>
  </si>
  <si>
    <t>74HCT 245</t>
  </si>
  <si>
    <t>DC/DC 5V Step Down Regler</t>
  </si>
  <si>
    <t>MAX639CPA-ND</t>
  </si>
  <si>
    <t>Audio Amplifier SIL-9</t>
  </si>
  <si>
    <t>TDA 7056B</t>
  </si>
  <si>
    <t>RS485 Transceiver</t>
  </si>
  <si>
    <t>MAX 485 CPA</t>
  </si>
  <si>
    <t>µA 7818</t>
  </si>
  <si>
    <t>µA 7808</t>
  </si>
  <si>
    <t>N-FET 50V 13A 40W</t>
  </si>
  <si>
    <t>BUZ 71A</t>
  </si>
  <si>
    <t>Fairchild</t>
  </si>
  <si>
    <t>N-FET 50V 15A</t>
  </si>
  <si>
    <t>RFP15N05L-ND</t>
  </si>
  <si>
    <t>N-FET 50V 26A</t>
  </si>
  <si>
    <t>BUZ 11A</t>
  </si>
  <si>
    <t>nicht lieferbar</t>
  </si>
  <si>
    <t>N-FET 30V 0,025A</t>
  </si>
  <si>
    <t>BF 245B</t>
  </si>
  <si>
    <t>BF 245C</t>
  </si>
  <si>
    <t>zzt. Nicht lieferbar</t>
  </si>
  <si>
    <t>EL-INVERTER 01</t>
  </si>
  <si>
    <t>Inverter für Leuchtfolie 12V/100V 130qcm</t>
  </si>
  <si>
    <t xml:space="preserve">Leuchtfolie </t>
  </si>
  <si>
    <t>Audioverstärker</t>
  </si>
  <si>
    <t>TDA 7240A</t>
  </si>
  <si>
    <t>4N32</t>
  </si>
  <si>
    <t>Optokoppler</t>
  </si>
  <si>
    <t>PCF8574P</t>
  </si>
  <si>
    <t>µA 78L05</t>
  </si>
  <si>
    <t>PLCC 44</t>
  </si>
  <si>
    <t>TDA 7052 A</t>
  </si>
  <si>
    <t>einzeln</t>
  </si>
  <si>
    <t>Versandkosten</t>
  </si>
  <si>
    <t>Warenwert</t>
  </si>
  <si>
    <t>Versandart</t>
  </si>
  <si>
    <t>Preis</t>
  </si>
  <si>
    <t>bis 10€</t>
  </si>
  <si>
    <t>Brief</t>
  </si>
  <si>
    <t>über 10€</t>
  </si>
  <si>
    <t>Kurier</t>
  </si>
  <si>
    <t>Paket</t>
  </si>
  <si>
    <t>verfügbar</t>
  </si>
  <si>
    <t>privater Restpostenverkauf</t>
  </si>
  <si>
    <t>Irrtum und Änderungen vorbehalten!</t>
  </si>
  <si>
    <t>Pending</t>
  </si>
  <si>
    <t>AT90S2313-10SI</t>
  </si>
  <si>
    <t>lose, gebraucht</t>
  </si>
  <si>
    <t>AT90S8535-8PI</t>
  </si>
  <si>
    <t>AT90S8535-8JI</t>
  </si>
  <si>
    <t>ATmega48-20 DIP</t>
  </si>
  <si>
    <t>ATmega32-16 DIP</t>
  </si>
  <si>
    <t>ATmega8L8 TQ</t>
  </si>
  <si>
    <t>ATMEGA 8515-16 P</t>
  </si>
  <si>
    <t>11.0592-HC49U-S</t>
  </si>
  <si>
    <t>12-HC18</t>
  </si>
  <si>
    <t>8-HC18</t>
  </si>
  <si>
    <t>16-HC18</t>
  </si>
  <si>
    <t>16-HC49U-S</t>
  </si>
  <si>
    <t>32C59 Uhrenquarz</t>
  </si>
  <si>
    <t xml:space="preserve">32768Hz,4pin-SMD: 7,9mm x 3,9mm,Pads: 5,4mm / 3,0mm </t>
  </si>
  <si>
    <t>innerhalb Deutschland</t>
  </si>
  <si>
    <t>AT90S4433-8PI</t>
  </si>
  <si>
    <t>Stand 1011091307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</si>
</sst>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6" fontId="0" fillId="0" borderId="0" xfId="0" applyNumberFormat="1" applyAlignment="1">
      <alignment/>
    </xf>
    <xf numFmtId="0" fontId="2" fillId="0" borderId="1" xfId="0" applyFont="1" applyBorder="1" applyAlignment="1">
      <alignment wrapText="1"/>
    </xf>
    <xf numFmtId="172" fontId="2" fillId="0" borderId="1" xfId="0" applyNumberFormat="1" applyFont="1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A1">
      <pane ySplit="1888" topLeftCell="BM1" activePane="topLeft" state="split"/>
      <selection pane="topLeft" activeCell="C2" sqref="C2"/>
      <selection pane="bottomLeft" activeCell="H23" sqref="H23"/>
    </sheetView>
  </sheetViews>
  <sheetFormatPr defaultColWidth="11.421875" defaultRowHeight="12.75"/>
  <cols>
    <col min="1" max="1" width="19.140625" style="0" customWidth="1"/>
    <col min="2" max="2" width="10.421875" style="0" bestFit="1" customWidth="1"/>
    <col min="3" max="3" width="27.57421875" style="0" customWidth="1"/>
    <col min="4" max="4" width="8.28125" style="0" bestFit="1" customWidth="1"/>
    <col min="5" max="5" width="8.28125" style="0" customWidth="1"/>
    <col min="6" max="6" width="10.421875" style="0" bestFit="1" customWidth="1"/>
    <col min="7" max="7" width="17.28125" style="0" customWidth="1"/>
    <col min="8" max="8" width="11.140625" style="1" customWidth="1"/>
    <col min="9" max="9" width="11.00390625" style="1" customWidth="1"/>
  </cols>
  <sheetData>
    <row r="1" spans="1:3" ht="13.5">
      <c r="A1" s="2" t="s">
        <v>0</v>
      </c>
      <c r="B1" s="2"/>
      <c r="C1" s="2" t="s">
        <v>197</v>
      </c>
    </row>
    <row r="2" spans="1:5" ht="13.5">
      <c r="A2" s="2" t="s">
        <v>1</v>
      </c>
      <c r="B2" s="2"/>
      <c r="C2" s="2" t="s">
        <v>177</v>
      </c>
      <c r="D2" s="2" t="s">
        <v>178</v>
      </c>
      <c r="E2" s="2"/>
    </row>
    <row r="5" spans="1:12" s="4" customFormat="1" ht="27.75" thickBot="1">
      <c r="A5" s="4" t="s">
        <v>2</v>
      </c>
      <c r="B5" s="4" t="s">
        <v>19</v>
      </c>
      <c r="C5" s="4" t="s">
        <v>3</v>
      </c>
      <c r="D5" s="4" t="s">
        <v>7</v>
      </c>
      <c r="E5" s="4" t="s">
        <v>179</v>
      </c>
      <c r="F5" s="4" t="s">
        <v>4</v>
      </c>
      <c r="G5" s="4" t="s">
        <v>12</v>
      </c>
      <c r="H5" s="5" t="s">
        <v>5</v>
      </c>
      <c r="I5" s="5" t="s">
        <v>6</v>
      </c>
      <c r="J5" s="4" t="s">
        <v>41</v>
      </c>
      <c r="K5" s="4" t="s">
        <v>54</v>
      </c>
      <c r="L5" s="4" t="s">
        <v>8</v>
      </c>
    </row>
    <row r="6" spans="1:9" ht="12.75">
      <c r="A6" t="s">
        <v>57</v>
      </c>
      <c r="C6" t="s">
        <v>58</v>
      </c>
      <c r="D6">
        <v>6</v>
      </c>
      <c r="F6" t="s">
        <v>36</v>
      </c>
      <c r="G6" t="s">
        <v>57</v>
      </c>
      <c r="H6" s="1">
        <v>0.15</v>
      </c>
      <c r="I6" s="1">
        <v>0.15</v>
      </c>
    </row>
    <row r="7" spans="1:9" ht="12.75">
      <c r="A7" t="s">
        <v>188</v>
      </c>
      <c r="D7">
        <v>5</v>
      </c>
      <c r="F7" t="s">
        <v>36</v>
      </c>
      <c r="G7" t="s">
        <v>188</v>
      </c>
      <c r="H7" s="1">
        <v>0.18</v>
      </c>
      <c r="I7" s="1">
        <v>0.15</v>
      </c>
    </row>
    <row r="8" spans="1:9" ht="12.75">
      <c r="A8" t="s">
        <v>189</v>
      </c>
      <c r="D8">
        <v>8</v>
      </c>
      <c r="F8" t="s">
        <v>36</v>
      </c>
      <c r="G8" t="s">
        <v>189</v>
      </c>
      <c r="H8" s="1">
        <v>0.18</v>
      </c>
      <c r="I8" s="1">
        <v>0.15</v>
      </c>
    </row>
    <row r="9" spans="1:11" ht="12.75">
      <c r="A9" t="s">
        <v>69</v>
      </c>
      <c r="C9" t="s">
        <v>67</v>
      </c>
      <c r="D9">
        <v>10</v>
      </c>
      <c r="F9" t="s">
        <v>36</v>
      </c>
      <c r="G9" t="s">
        <v>69</v>
      </c>
      <c r="H9" s="1">
        <v>0.24</v>
      </c>
      <c r="I9" s="1">
        <v>0.15</v>
      </c>
      <c r="K9" t="s">
        <v>55</v>
      </c>
    </row>
    <row r="10" spans="1:9" ht="12.75">
      <c r="A10" t="s">
        <v>69</v>
      </c>
      <c r="D10">
        <v>10</v>
      </c>
      <c r="F10" t="s">
        <v>36</v>
      </c>
      <c r="G10" t="s">
        <v>69</v>
      </c>
      <c r="H10" s="1">
        <v>0.24</v>
      </c>
      <c r="I10" s="1">
        <v>0.2</v>
      </c>
    </row>
    <row r="11" spans="1:9" ht="12.75">
      <c r="A11" t="s">
        <v>191</v>
      </c>
      <c r="D11">
        <v>1</v>
      </c>
      <c r="F11" t="s">
        <v>36</v>
      </c>
      <c r="G11" t="s">
        <v>191</v>
      </c>
      <c r="H11" s="1">
        <v>0.18</v>
      </c>
      <c r="I11" s="1">
        <v>0.15</v>
      </c>
    </row>
    <row r="12" spans="1:9" ht="12.75">
      <c r="A12" t="s">
        <v>192</v>
      </c>
      <c r="D12">
        <v>1</v>
      </c>
      <c r="F12" t="s">
        <v>36</v>
      </c>
      <c r="G12" t="s">
        <v>192</v>
      </c>
      <c r="H12" s="1">
        <v>0.18</v>
      </c>
      <c r="I12" s="1">
        <v>0.15</v>
      </c>
    </row>
    <row r="13" spans="1:11" ht="12.75">
      <c r="A13" t="s">
        <v>193</v>
      </c>
      <c r="C13" t="s">
        <v>194</v>
      </c>
      <c r="D13">
        <v>20</v>
      </c>
      <c r="I13" s="1">
        <v>0.15</v>
      </c>
      <c r="K13" t="s">
        <v>55</v>
      </c>
    </row>
    <row r="14" spans="1:11" ht="12.75">
      <c r="A14" t="s">
        <v>65</v>
      </c>
      <c r="C14" t="s">
        <v>64</v>
      </c>
      <c r="D14">
        <v>10</v>
      </c>
      <c r="F14" t="s">
        <v>36</v>
      </c>
      <c r="G14" t="s">
        <v>65</v>
      </c>
      <c r="H14" s="1">
        <v>0.24</v>
      </c>
      <c r="I14" s="1">
        <v>0.15</v>
      </c>
      <c r="K14" t="s">
        <v>55</v>
      </c>
    </row>
    <row r="15" spans="1:9" ht="12.75">
      <c r="A15" t="s">
        <v>65</v>
      </c>
      <c r="D15">
        <v>10</v>
      </c>
      <c r="F15" t="s">
        <v>36</v>
      </c>
      <c r="G15" t="s">
        <v>65</v>
      </c>
      <c r="H15" s="1">
        <v>0.24</v>
      </c>
      <c r="I15" s="1">
        <v>0.2</v>
      </c>
    </row>
    <row r="16" spans="1:9" ht="12.75">
      <c r="A16" t="s">
        <v>160</v>
      </c>
      <c r="C16" t="s">
        <v>161</v>
      </c>
      <c r="D16">
        <v>22</v>
      </c>
      <c r="F16" t="s">
        <v>36</v>
      </c>
      <c r="G16" t="s">
        <v>93</v>
      </c>
      <c r="H16" s="1">
        <v>0.23</v>
      </c>
      <c r="I16" s="1">
        <v>0.2</v>
      </c>
    </row>
    <row r="17" spans="1:11" ht="12.75">
      <c r="A17" t="s">
        <v>81</v>
      </c>
      <c r="D17">
        <v>4</v>
      </c>
      <c r="F17" t="s">
        <v>36</v>
      </c>
      <c r="G17" t="s">
        <v>81</v>
      </c>
      <c r="H17" s="1">
        <v>0.23</v>
      </c>
      <c r="I17" s="1">
        <v>0.2</v>
      </c>
      <c r="K17" t="s">
        <v>82</v>
      </c>
    </row>
    <row r="18" spans="1:9" ht="12.75">
      <c r="A18" t="s">
        <v>112</v>
      </c>
      <c r="C18" t="s">
        <v>113</v>
      </c>
      <c r="D18">
        <v>37</v>
      </c>
      <c r="E18">
        <v>10</v>
      </c>
      <c r="F18" t="s">
        <v>36</v>
      </c>
      <c r="G18" t="s">
        <v>163</v>
      </c>
      <c r="H18" s="1">
        <v>0.12</v>
      </c>
      <c r="I18" s="1">
        <f>H18*0.8</f>
        <v>0.096</v>
      </c>
    </row>
    <row r="19" spans="1:11" ht="12.75">
      <c r="A19" t="s">
        <v>68</v>
      </c>
      <c r="C19" t="s">
        <v>66</v>
      </c>
      <c r="D19">
        <v>10</v>
      </c>
      <c r="F19" t="s">
        <v>36</v>
      </c>
      <c r="G19" t="s">
        <v>68</v>
      </c>
      <c r="H19" s="1">
        <v>0.24</v>
      </c>
      <c r="I19" s="1">
        <v>0.15</v>
      </c>
      <c r="K19" t="s">
        <v>55</v>
      </c>
    </row>
    <row r="20" spans="1:9" ht="12.75">
      <c r="A20" t="s">
        <v>68</v>
      </c>
      <c r="D20">
        <v>10</v>
      </c>
      <c r="F20" t="s">
        <v>36</v>
      </c>
      <c r="G20" t="s">
        <v>68</v>
      </c>
      <c r="H20" s="1">
        <v>0.24</v>
      </c>
      <c r="I20" s="1">
        <v>0.2</v>
      </c>
    </row>
    <row r="21" spans="1:9" ht="12.75">
      <c r="A21" t="s">
        <v>190</v>
      </c>
      <c r="D21">
        <v>8</v>
      </c>
      <c r="F21" t="s">
        <v>36</v>
      </c>
      <c r="G21" t="s">
        <v>190</v>
      </c>
      <c r="H21" s="1">
        <v>0.18</v>
      </c>
      <c r="I21" s="1">
        <v>0.15</v>
      </c>
    </row>
    <row r="22" spans="1:11" ht="12.75">
      <c r="A22" t="s">
        <v>180</v>
      </c>
      <c r="D22">
        <v>3</v>
      </c>
      <c r="F22" t="s">
        <v>36</v>
      </c>
      <c r="I22" s="1">
        <v>1</v>
      </c>
      <c r="K22" t="s">
        <v>181</v>
      </c>
    </row>
    <row r="23" spans="1:9" ht="12.75">
      <c r="A23" t="s">
        <v>196</v>
      </c>
      <c r="D23">
        <v>2</v>
      </c>
      <c r="I23" s="1">
        <v>1.5</v>
      </c>
    </row>
    <row r="24" spans="1:11" ht="12.75">
      <c r="A24" t="s">
        <v>71</v>
      </c>
      <c r="D24">
        <v>1</v>
      </c>
      <c r="I24" s="1">
        <v>1</v>
      </c>
      <c r="K24" t="s">
        <v>72</v>
      </c>
    </row>
    <row r="25" spans="1:9" ht="12.75">
      <c r="A25" t="s">
        <v>71</v>
      </c>
      <c r="D25">
        <v>2</v>
      </c>
      <c r="I25" s="1">
        <v>1.5</v>
      </c>
    </row>
    <row r="26" spans="1:9" ht="12.75">
      <c r="A26" t="s">
        <v>183</v>
      </c>
      <c r="D26">
        <v>3</v>
      </c>
      <c r="I26" s="1">
        <v>1.5</v>
      </c>
    </row>
    <row r="27" spans="1:9" ht="12.75">
      <c r="A27" t="s">
        <v>182</v>
      </c>
      <c r="D27">
        <v>4</v>
      </c>
      <c r="I27" s="1">
        <v>1.5</v>
      </c>
    </row>
    <row r="28" spans="1:9" ht="12.75">
      <c r="A28" t="s">
        <v>187</v>
      </c>
      <c r="D28">
        <v>3</v>
      </c>
      <c r="I28" s="1">
        <v>3.45</v>
      </c>
    </row>
    <row r="29" spans="1:9" ht="12.75">
      <c r="A29" t="s">
        <v>70</v>
      </c>
      <c r="D29">
        <v>1</v>
      </c>
      <c r="F29" t="s">
        <v>36</v>
      </c>
      <c r="G29" t="s">
        <v>70</v>
      </c>
      <c r="H29" s="1" t="s">
        <v>154</v>
      </c>
      <c r="I29" s="1">
        <v>1</v>
      </c>
    </row>
    <row r="30" spans="1:9" ht="12.75">
      <c r="A30" t="s">
        <v>185</v>
      </c>
      <c r="D30">
        <v>5</v>
      </c>
      <c r="I30" s="1">
        <v>3</v>
      </c>
    </row>
    <row r="31" spans="1:9" ht="12.75">
      <c r="A31" t="s">
        <v>184</v>
      </c>
      <c r="D31">
        <v>2</v>
      </c>
      <c r="I31" s="1">
        <v>1.2</v>
      </c>
    </row>
    <row r="32" spans="1:9" ht="12.75">
      <c r="A32" t="s">
        <v>186</v>
      </c>
      <c r="D32">
        <v>10</v>
      </c>
      <c r="I32" s="1">
        <v>1.5</v>
      </c>
    </row>
    <row r="33" spans="1:11" ht="12.75">
      <c r="A33" t="s">
        <v>74</v>
      </c>
      <c r="D33">
        <v>1</v>
      </c>
      <c r="G33" t="s">
        <v>74</v>
      </c>
      <c r="I33" s="1">
        <v>0.5</v>
      </c>
      <c r="K33" t="s">
        <v>75</v>
      </c>
    </row>
    <row r="34" spans="1:11" ht="12.75">
      <c r="A34" t="s">
        <v>73</v>
      </c>
      <c r="D34">
        <v>1</v>
      </c>
      <c r="G34" t="s">
        <v>73</v>
      </c>
      <c r="I34" s="1">
        <v>0.5</v>
      </c>
      <c r="K34" t="s">
        <v>75</v>
      </c>
    </row>
    <row r="35" spans="1:12" ht="12.75">
      <c r="A35" t="s">
        <v>38</v>
      </c>
      <c r="C35" t="s">
        <v>151</v>
      </c>
      <c r="D35">
        <v>12</v>
      </c>
      <c r="F35" t="s">
        <v>36</v>
      </c>
      <c r="G35" t="s">
        <v>152</v>
      </c>
      <c r="H35" s="1">
        <v>0.15</v>
      </c>
      <c r="I35" s="1">
        <f>0.8*H35</f>
        <v>0.12</v>
      </c>
      <c r="L35" t="s">
        <v>40</v>
      </c>
    </row>
    <row r="36" spans="1:12" ht="12.75">
      <c r="A36" t="s">
        <v>39</v>
      </c>
      <c r="C36" t="s">
        <v>151</v>
      </c>
      <c r="D36">
        <v>30</v>
      </c>
      <c r="F36" t="s">
        <v>36</v>
      </c>
      <c r="G36" t="s">
        <v>153</v>
      </c>
      <c r="H36" s="1">
        <v>0.15</v>
      </c>
      <c r="I36" s="1">
        <f>0.8*H36</f>
        <v>0.12</v>
      </c>
      <c r="L36" t="s">
        <v>40</v>
      </c>
    </row>
    <row r="37" spans="1:9" ht="12.75">
      <c r="A37" t="s">
        <v>53</v>
      </c>
      <c r="D37">
        <v>15</v>
      </c>
      <c r="F37" t="s">
        <v>36</v>
      </c>
      <c r="G37" t="s">
        <v>53</v>
      </c>
      <c r="H37" s="1">
        <v>1.75</v>
      </c>
      <c r="I37" s="1">
        <f>H37*0.8</f>
        <v>1.4000000000000001</v>
      </c>
    </row>
    <row r="38" spans="1:9" ht="12.75">
      <c r="A38" t="s">
        <v>34</v>
      </c>
      <c r="C38" t="s">
        <v>148</v>
      </c>
      <c r="D38">
        <v>11</v>
      </c>
      <c r="F38" t="s">
        <v>36</v>
      </c>
      <c r="G38" t="s">
        <v>149</v>
      </c>
      <c r="H38" s="1">
        <v>0.5</v>
      </c>
      <c r="I38" s="1">
        <f>0.8*H38</f>
        <v>0.4</v>
      </c>
    </row>
    <row r="39" spans="1:12" ht="12.75">
      <c r="A39" t="s">
        <v>37</v>
      </c>
      <c r="D39">
        <v>5</v>
      </c>
      <c r="F39" t="s">
        <v>36</v>
      </c>
      <c r="G39" t="s">
        <v>35</v>
      </c>
      <c r="I39" s="1">
        <v>0.5</v>
      </c>
      <c r="L39" t="s">
        <v>150</v>
      </c>
    </row>
    <row r="40" spans="1:9" ht="12.75">
      <c r="A40" t="s">
        <v>32</v>
      </c>
      <c r="B40" t="s">
        <v>29</v>
      </c>
      <c r="C40" t="s">
        <v>143</v>
      </c>
      <c r="D40">
        <v>5</v>
      </c>
      <c r="F40" t="s">
        <v>36</v>
      </c>
      <c r="G40" t="s">
        <v>144</v>
      </c>
      <c r="H40" s="1">
        <v>0.52</v>
      </c>
      <c r="I40" s="1">
        <f>0.8*H40</f>
        <v>0.41600000000000004</v>
      </c>
    </row>
    <row r="41" spans="1:12" ht="12.75">
      <c r="A41" t="s">
        <v>83</v>
      </c>
      <c r="C41" t="s">
        <v>84</v>
      </c>
      <c r="D41">
        <v>18</v>
      </c>
      <c r="F41" t="s">
        <v>36</v>
      </c>
      <c r="G41" t="s">
        <v>83</v>
      </c>
      <c r="H41" s="1">
        <v>0.83</v>
      </c>
      <c r="I41" s="1">
        <v>0.5</v>
      </c>
      <c r="L41" t="s">
        <v>85</v>
      </c>
    </row>
    <row r="42" spans="1:12" ht="12.75">
      <c r="A42" t="s">
        <v>102</v>
      </c>
      <c r="C42" t="s">
        <v>101</v>
      </c>
      <c r="D42">
        <v>13</v>
      </c>
      <c r="F42" t="s">
        <v>36</v>
      </c>
      <c r="G42" t="s">
        <v>102</v>
      </c>
      <c r="H42" s="1">
        <v>0.31</v>
      </c>
      <c r="I42" s="1">
        <v>0.2</v>
      </c>
      <c r="L42" t="s">
        <v>97</v>
      </c>
    </row>
    <row r="43" spans="1:12" ht="12.75">
      <c r="A43" t="s">
        <v>98</v>
      </c>
      <c r="C43" t="s">
        <v>100</v>
      </c>
      <c r="D43">
        <v>10</v>
      </c>
      <c r="F43" t="s">
        <v>36</v>
      </c>
      <c r="G43" t="s">
        <v>98</v>
      </c>
      <c r="H43" s="1">
        <v>0.41</v>
      </c>
      <c r="I43" s="1">
        <v>0.25</v>
      </c>
      <c r="L43" t="s">
        <v>97</v>
      </c>
    </row>
    <row r="44" spans="1:12" ht="12.75">
      <c r="A44" t="s">
        <v>96</v>
      </c>
      <c r="C44" t="s">
        <v>99</v>
      </c>
      <c r="D44">
        <v>13</v>
      </c>
      <c r="F44" t="s">
        <v>36</v>
      </c>
      <c r="G44" t="s">
        <v>96</v>
      </c>
      <c r="H44" s="1">
        <v>0.31</v>
      </c>
      <c r="I44" s="1">
        <v>0.2</v>
      </c>
      <c r="L44" t="s">
        <v>97</v>
      </c>
    </row>
    <row r="45" spans="1:12" ht="12.75">
      <c r="A45" t="s">
        <v>51</v>
      </c>
      <c r="C45" t="s">
        <v>157</v>
      </c>
      <c r="D45">
        <v>1</v>
      </c>
      <c r="F45" t="s">
        <v>36</v>
      </c>
      <c r="G45" t="s">
        <v>51</v>
      </c>
      <c r="H45" s="1">
        <v>8.15</v>
      </c>
      <c r="I45" s="1">
        <v>6</v>
      </c>
      <c r="L45" t="s">
        <v>52</v>
      </c>
    </row>
    <row r="46" spans="1:9" ht="12.75">
      <c r="A46" t="s">
        <v>155</v>
      </c>
      <c r="C46" t="s">
        <v>156</v>
      </c>
      <c r="F46" t="s">
        <v>36</v>
      </c>
      <c r="G46" t="s">
        <v>155</v>
      </c>
      <c r="H46" s="1">
        <v>3.8</v>
      </c>
      <c r="I46" s="1">
        <v>2.5</v>
      </c>
    </row>
    <row r="47" spans="1:12" ht="12.75">
      <c r="A47" t="s">
        <v>10</v>
      </c>
      <c r="B47" t="s">
        <v>121</v>
      </c>
      <c r="C47" t="s">
        <v>11</v>
      </c>
      <c r="D47">
        <v>4</v>
      </c>
      <c r="F47" t="s">
        <v>122</v>
      </c>
      <c r="G47" t="s">
        <v>123</v>
      </c>
      <c r="H47" s="1">
        <f>1.19*3.05</f>
        <v>3.6294999999999997</v>
      </c>
      <c r="I47" s="1">
        <f>H47*0.7</f>
        <v>2.54065</v>
      </c>
      <c r="K47" t="s">
        <v>124</v>
      </c>
      <c r="L47" t="s">
        <v>15</v>
      </c>
    </row>
    <row r="48" spans="1:11" ht="12.75">
      <c r="A48" t="s">
        <v>76</v>
      </c>
      <c r="B48" t="s">
        <v>77</v>
      </c>
      <c r="C48" t="s">
        <v>80</v>
      </c>
      <c r="D48">
        <v>3</v>
      </c>
      <c r="F48" t="s">
        <v>129</v>
      </c>
      <c r="G48">
        <v>1637255</v>
      </c>
      <c r="H48" s="1">
        <f>1.19*8.86</f>
        <v>10.543399999999998</v>
      </c>
      <c r="I48" s="1">
        <v>7.5</v>
      </c>
      <c r="K48" t="s">
        <v>72</v>
      </c>
    </row>
    <row r="49" spans="1:9" ht="12.75">
      <c r="A49" t="s">
        <v>28</v>
      </c>
      <c r="B49" t="s">
        <v>29</v>
      </c>
      <c r="C49" t="s">
        <v>31</v>
      </c>
      <c r="D49">
        <v>2</v>
      </c>
      <c r="F49" t="s">
        <v>36</v>
      </c>
      <c r="G49" t="s">
        <v>142</v>
      </c>
      <c r="H49" s="1">
        <v>0.26</v>
      </c>
      <c r="I49" s="1">
        <v>0.15</v>
      </c>
    </row>
    <row r="50" spans="1:11" ht="12.75">
      <c r="A50" t="s">
        <v>115</v>
      </c>
      <c r="D50">
        <v>4</v>
      </c>
      <c r="F50" t="s">
        <v>36</v>
      </c>
      <c r="G50" t="s">
        <v>115</v>
      </c>
      <c r="H50" s="1">
        <v>0.69</v>
      </c>
      <c r="I50" s="1">
        <f>H50*0.8</f>
        <v>0.5519999999999999</v>
      </c>
      <c r="K50" t="s">
        <v>104</v>
      </c>
    </row>
    <row r="51" spans="1:11" ht="12.75">
      <c r="A51" t="s">
        <v>116</v>
      </c>
      <c r="D51">
        <v>5</v>
      </c>
      <c r="F51" t="s">
        <v>36</v>
      </c>
      <c r="G51" t="s">
        <v>116</v>
      </c>
      <c r="H51" s="1">
        <v>0.73</v>
      </c>
      <c r="I51" s="1">
        <f>H51*0.8</f>
        <v>0.584</v>
      </c>
      <c r="K51" t="s">
        <v>104</v>
      </c>
    </row>
    <row r="52" spans="1:11" ht="12.75">
      <c r="A52" t="s">
        <v>86</v>
      </c>
      <c r="D52">
        <v>5</v>
      </c>
      <c r="F52" t="s">
        <v>36</v>
      </c>
      <c r="G52" t="s">
        <v>86</v>
      </c>
      <c r="H52" s="1">
        <v>1.5</v>
      </c>
      <c r="I52" s="1">
        <f>H52*0.8</f>
        <v>1.2000000000000002</v>
      </c>
      <c r="K52" t="s">
        <v>75</v>
      </c>
    </row>
    <row r="53" spans="1:11" ht="12.75">
      <c r="A53" t="s">
        <v>106</v>
      </c>
      <c r="D53">
        <v>4</v>
      </c>
      <c r="F53" t="s">
        <v>36</v>
      </c>
      <c r="G53" t="s">
        <v>106</v>
      </c>
      <c r="H53" s="1">
        <v>2.35</v>
      </c>
      <c r="I53" s="1">
        <f>H53*0.8</f>
        <v>1.8800000000000001</v>
      </c>
      <c r="K53" t="s">
        <v>104</v>
      </c>
    </row>
    <row r="54" spans="1:11" ht="12.75">
      <c r="A54" t="s">
        <v>114</v>
      </c>
      <c r="D54">
        <v>3</v>
      </c>
      <c r="F54" t="s">
        <v>36</v>
      </c>
      <c r="G54" t="s">
        <v>114</v>
      </c>
      <c r="H54" s="1">
        <v>2.95</v>
      </c>
      <c r="I54" s="1">
        <f>H54*0.8</f>
        <v>2.3600000000000003</v>
      </c>
      <c r="K54" t="s">
        <v>104</v>
      </c>
    </row>
    <row r="55" spans="1:10" ht="12.75">
      <c r="A55" t="s">
        <v>42</v>
      </c>
      <c r="C55" t="s">
        <v>43</v>
      </c>
      <c r="D55">
        <v>16</v>
      </c>
      <c r="I55" s="1">
        <v>3</v>
      </c>
      <c r="J55" t="s">
        <v>176</v>
      </c>
    </row>
    <row r="56" spans="1:11" ht="12.75">
      <c r="A56" t="s">
        <v>105</v>
      </c>
      <c r="B56" t="s">
        <v>23</v>
      </c>
      <c r="D56">
        <v>4</v>
      </c>
      <c r="F56" t="s">
        <v>36</v>
      </c>
      <c r="G56" t="s">
        <v>105</v>
      </c>
      <c r="H56" s="1">
        <v>2.15</v>
      </c>
      <c r="I56" s="1">
        <f>H56*0.8</f>
        <v>1.72</v>
      </c>
      <c r="K56" t="s">
        <v>104</v>
      </c>
    </row>
    <row r="57" spans="1:9" ht="12.75">
      <c r="A57" t="s">
        <v>26</v>
      </c>
      <c r="B57" t="s">
        <v>23</v>
      </c>
      <c r="C57" t="s">
        <v>139</v>
      </c>
      <c r="D57">
        <v>1</v>
      </c>
      <c r="F57" t="s">
        <v>36</v>
      </c>
      <c r="G57" t="s">
        <v>140</v>
      </c>
      <c r="H57" s="1">
        <v>1.55</v>
      </c>
      <c r="I57" s="1">
        <f>0.8*H57</f>
        <v>1.2400000000000002</v>
      </c>
    </row>
    <row r="58" spans="1:9" ht="12.75">
      <c r="A58" t="s">
        <v>22</v>
      </c>
      <c r="B58" t="s">
        <v>23</v>
      </c>
      <c r="C58" t="s">
        <v>135</v>
      </c>
      <c r="D58">
        <v>5</v>
      </c>
      <c r="F58" t="s">
        <v>122</v>
      </c>
      <c r="G58" t="s">
        <v>136</v>
      </c>
      <c r="H58" s="1">
        <f>1.19*6.81</f>
        <v>8.1039</v>
      </c>
      <c r="I58" s="1">
        <f>0.75*H58</f>
        <v>6.077925</v>
      </c>
    </row>
    <row r="59" spans="1:9" ht="12.75">
      <c r="A59" t="s">
        <v>25</v>
      </c>
      <c r="B59" t="s">
        <v>23</v>
      </c>
      <c r="D59">
        <v>1</v>
      </c>
      <c r="I59" s="1">
        <v>1</v>
      </c>
    </row>
    <row r="60" spans="1:11" ht="12.75">
      <c r="A60" t="s">
        <v>125</v>
      </c>
      <c r="B60" t="s">
        <v>121</v>
      </c>
      <c r="C60" t="s">
        <v>126</v>
      </c>
      <c r="D60">
        <v>9</v>
      </c>
      <c r="F60" t="s">
        <v>122</v>
      </c>
      <c r="G60" t="s">
        <v>127</v>
      </c>
      <c r="H60" s="1">
        <f>1.19*1.68</f>
        <v>1.9991999999999999</v>
      </c>
      <c r="I60" s="1">
        <f>H60*0.7</f>
        <v>1.3994399999999998</v>
      </c>
      <c r="K60" t="s">
        <v>124</v>
      </c>
    </row>
    <row r="61" spans="1:12" ht="12.75">
      <c r="A61" t="s">
        <v>130</v>
      </c>
      <c r="C61" t="s">
        <v>117</v>
      </c>
      <c r="D61">
        <v>2</v>
      </c>
      <c r="I61" s="1">
        <v>1</v>
      </c>
      <c r="L61" t="s">
        <v>118</v>
      </c>
    </row>
    <row r="62" spans="1:11" ht="12.75">
      <c r="A62" t="s">
        <v>107</v>
      </c>
      <c r="D62">
        <v>3</v>
      </c>
      <c r="F62" t="s">
        <v>36</v>
      </c>
      <c r="G62" t="s">
        <v>107</v>
      </c>
      <c r="H62" s="1">
        <v>1.2</v>
      </c>
      <c r="I62" s="1">
        <f>H62*0.8</f>
        <v>0.96</v>
      </c>
      <c r="K62" t="s">
        <v>104</v>
      </c>
    </row>
    <row r="63" spans="1:12" ht="12.75">
      <c r="A63" t="s">
        <v>16</v>
      </c>
      <c r="B63" t="s">
        <v>21</v>
      </c>
      <c r="C63" t="s">
        <v>131</v>
      </c>
      <c r="D63">
        <v>3</v>
      </c>
      <c r="F63" t="s">
        <v>36</v>
      </c>
      <c r="G63" t="s">
        <v>132</v>
      </c>
      <c r="H63" s="1">
        <v>0.28</v>
      </c>
      <c r="I63" s="1">
        <v>0.25</v>
      </c>
      <c r="K63" t="s">
        <v>166</v>
      </c>
      <c r="L63" t="s">
        <v>17</v>
      </c>
    </row>
    <row r="64" spans="1:11" ht="12.75">
      <c r="A64" t="s">
        <v>9</v>
      </c>
      <c r="B64" t="s">
        <v>21</v>
      </c>
      <c r="C64" t="s">
        <v>128</v>
      </c>
      <c r="D64">
        <v>5</v>
      </c>
      <c r="F64" t="s">
        <v>129</v>
      </c>
      <c r="G64">
        <v>1201274</v>
      </c>
      <c r="H64" s="1">
        <f>1.19*2.11</f>
        <v>2.5109</v>
      </c>
      <c r="I64" s="1">
        <v>1.9</v>
      </c>
      <c r="K64" t="s">
        <v>124</v>
      </c>
    </row>
    <row r="65" spans="1:9" ht="12.75">
      <c r="A65" t="s">
        <v>162</v>
      </c>
      <c r="D65">
        <v>6</v>
      </c>
      <c r="E65">
        <v>1</v>
      </c>
      <c r="F65" t="s">
        <v>36</v>
      </c>
      <c r="G65" t="s">
        <v>162</v>
      </c>
      <c r="H65" s="1">
        <v>1.25</v>
      </c>
      <c r="I65" s="1">
        <f>H65*0.8</f>
        <v>1</v>
      </c>
    </row>
    <row r="66" spans="1:9" ht="12.75">
      <c r="A66" t="s">
        <v>50</v>
      </c>
      <c r="F66" t="s">
        <v>36</v>
      </c>
      <c r="G66" t="s">
        <v>50</v>
      </c>
      <c r="H66" s="1" t="s">
        <v>154</v>
      </c>
      <c r="I66" s="1">
        <v>0.3</v>
      </c>
    </row>
    <row r="67" spans="1:11" ht="12.75">
      <c r="A67" t="s">
        <v>164</v>
      </c>
      <c r="C67" t="s">
        <v>78</v>
      </c>
      <c r="D67">
        <v>4</v>
      </c>
      <c r="F67" t="s">
        <v>36</v>
      </c>
      <c r="G67" t="s">
        <v>164</v>
      </c>
      <c r="H67" s="1">
        <v>0.39</v>
      </c>
      <c r="I67" s="1">
        <v>0.2</v>
      </c>
      <c r="K67" t="s">
        <v>79</v>
      </c>
    </row>
    <row r="68" spans="1:9" ht="12.75">
      <c r="A68" t="s">
        <v>49</v>
      </c>
      <c r="F68" t="s">
        <v>36</v>
      </c>
      <c r="G68" t="s">
        <v>49</v>
      </c>
      <c r="H68" s="1">
        <v>0.38</v>
      </c>
      <c r="I68" s="1">
        <v>0.3</v>
      </c>
    </row>
    <row r="69" spans="1:11" ht="12.75">
      <c r="A69" t="s">
        <v>63</v>
      </c>
      <c r="C69" t="s">
        <v>62</v>
      </c>
      <c r="D69">
        <v>10</v>
      </c>
      <c r="F69" t="s">
        <v>60</v>
      </c>
      <c r="G69" t="s">
        <v>63</v>
      </c>
      <c r="H69" s="1">
        <v>1</v>
      </c>
      <c r="I69" s="1">
        <v>0.5</v>
      </c>
      <c r="K69" t="s">
        <v>55</v>
      </c>
    </row>
    <row r="70" spans="1:11" ht="12.75">
      <c r="A70" t="s">
        <v>61</v>
      </c>
      <c r="C70" t="s">
        <v>59</v>
      </c>
      <c r="D70">
        <v>10</v>
      </c>
      <c r="F70" t="s">
        <v>60</v>
      </c>
      <c r="G70" t="s">
        <v>61</v>
      </c>
      <c r="H70" s="1">
        <v>1</v>
      </c>
      <c r="I70" s="1">
        <v>1</v>
      </c>
      <c r="K70" t="s">
        <v>55</v>
      </c>
    </row>
    <row r="71" spans="1:9" ht="12.75">
      <c r="A71" t="s">
        <v>33</v>
      </c>
      <c r="B71" t="s">
        <v>145</v>
      </c>
      <c r="C71" t="s">
        <v>146</v>
      </c>
      <c r="D71">
        <v>7</v>
      </c>
      <c r="F71" t="s">
        <v>122</v>
      </c>
      <c r="G71" t="s">
        <v>147</v>
      </c>
      <c r="I71" s="1">
        <v>0.5</v>
      </c>
    </row>
    <row r="72" spans="1:11" ht="12.75">
      <c r="A72" t="s">
        <v>56</v>
      </c>
      <c r="D72">
        <v>20</v>
      </c>
      <c r="F72" t="s">
        <v>36</v>
      </c>
      <c r="G72" t="s">
        <v>56</v>
      </c>
      <c r="H72" s="1">
        <v>0.03</v>
      </c>
      <c r="I72" s="1">
        <v>0.03</v>
      </c>
      <c r="K72" t="s">
        <v>55</v>
      </c>
    </row>
    <row r="73" spans="1:12" ht="12.75">
      <c r="A73" t="s">
        <v>18</v>
      </c>
      <c r="B73" t="s">
        <v>20</v>
      </c>
      <c r="C73" t="s">
        <v>133</v>
      </c>
      <c r="D73">
        <v>1</v>
      </c>
      <c r="F73" t="s">
        <v>36</v>
      </c>
      <c r="G73" t="s">
        <v>134</v>
      </c>
      <c r="H73" s="1">
        <v>0.33</v>
      </c>
      <c r="I73" s="1">
        <v>0.25</v>
      </c>
      <c r="K73" t="s">
        <v>166</v>
      </c>
      <c r="L73" t="s">
        <v>17</v>
      </c>
    </row>
    <row r="74" spans="1:9" ht="12.75">
      <c r="A74" t="s">
        <v>87</v>
      </c>
      <c r="C74" t="s">
        <v>158</v>
      </c>
      <c r="D74">
        <v>5</v>
      </c>
      <c r="F74" t="s">
        <v>36</v>
      </c>
      <c r="G74" t="s">
        <v>87</v>
      </c>
      <c r="H74" s="1">
        <v>0.26</v>
      </c>
      <c r="I74" s="1">
        <f>H74*0.8</f>
        <v>0.20800000000000002</v>
      </c>
    </row>
    <row r="75" spans="1:11" ht="12.75">
      <c r="A75" t="s">
        <v>92</v>
      </c>
      <c r="C75" t="s">
        <v>158</v>
      </c>
      <c r="D75">
        <v>2</v>
      </c>
      <c r="F75" t="s">
        <v>36</v>
      </c>
      <c r="G75" t="s">
        <v>92</v>
      </c>
      <c r="H75" s="1">
        <v>0.88</v>
      </c>
      <c r="I75" s="1">
        <f>H75*0.8</f>
        <v>0.7040000000000001</v>
      </c>
      <c r="K75" t="s">
        <v>91</v>
      </c>
    </row>
    <row r="76" spans="1:11" ht="12.75">
      <c r="A76" t="s">
        <v>90</v>
      </c>
      <c r="C76" t="s">
        <v>158</v>
      </c>
      <c r="D76">
        <v>3</v>
      </c>
      <c r="F76" t="s">
        <v>36</v>
      </c>
      <c r="G76" t="s">
        <v>90</v>
      </c>
      <c r="H76" s="1">
        <v>0.56</v>
      </c>
      <c r="I76" s="1">
        <f>H76*0.8</f>
        <v>0.44800000000000006</v>
      </c>
      <c r="K76" t="s">
        <v>91</v>
      </c>
    </row>
    <row r="77" spans="1:11" ht="12.75">
      <c r="A77" t="s">
        <v>89</v>
      </c>
      <c r="B77" t="s">
        <v>21</v>
      </c>
      <c r="C77" t="s">
        <v>158</v>
      </c>
      <c r="D77">
        <v>7</v>
      </c>
      <c r="F77" t="s">
        <v>36</v>
      </c>
      <c r="G77" t="s">
        <v>165</v>
      </c>
      <c r="H77" s="1">
        <v>0.78</v>
      </c>
      <c r="I77" s="1">
        <f>H77*0.8</f>
        <v>0.6240000000000001</v>
      </c>
      <c r="K77" t="s">
        <v>75</v>
      </c>
    </row>
    <row r="78" spans="1:9" ht="12.75">
      <c r="A78" t="s">
        <v>24</v>
      </c>
      <c r="B78" t="s">
        <v>21</v>
      </c>
      <c r="C78" t="s">
        <v>137</v>
      </c>
      <c r="D78">
        <v>2</v>
      </c>
      <c r="F78" t="s">
        <v>36</v>
      </c>
      <c r="G78" t="s">
        <v>138</v>
      </c>
      <c r="H78" s="1">
        <v>1</v>
      </c>
      <c r="I78" s="1">
        <v>0.5</v>
      </c>
    </row>
    <row r="79" spans="1:11" ht="12.75">
      <c r="A79" t="s">
        <v>88</v>
      </c>
      <c r="B79" t="s">
        <v>29</v>
      </c>
      <c r="C79" t="s">
        <v>158</v>
      </c>
      <c r="D79">
        <v>2</v>
      </c>
      <c r="F79" t="s">
        <v>36</v>
      </c>
      <c r="G79" t="s">
        <v>159</v>
      </c>
      <c r="H79" s="1">
        <v>1.05</v>
      </c>
      <c r="I79" s="1">
        <f>H79*0.8</f>
        <v>0.8400000000000001</v>
      </c>
      <c r="K79" t="s">
        <v>75</v>
      </c>
    </row>
    <row r="80" spans="1:11" ht="12.75">
      <c r="A80" t="s">
        <v>111</v>
      </c>
      <c r="D80">
        <v>10</v>
      </c>
      <c r="E80">
        <v>4</v>
      </c>
      <c r="F80" t="s">
        <v>36</v>
      </c>
      <c r="G80" t="s">
        <v>111</v>
      </c>
      <c r="H80" s="1">
        <v>0.32</v>
      </c>
      <c r="I80" s="1">
        <f>H80*0.8</f>
        <v>0.256</v>
      </c>
      <c r="K80" t="s">
        <v>104</v>
      </c>
    </row>
    <row r="81" spans="1:11" ht="12.75">
      <c r="A81" t="s">
        <v>109</v>
      </c>
      <c r="D81">
        <v>10</v>
      </c>
      <c r="E81">
        <v>4</v>
      </c>
      <c r="F81" t="s">
        <v>36</v>
      </c>
      <c r="G81" t="s">
        <v>109</v>
      </c>
      <c r="H81" s="1">
        <v>0.3</v>
      </c>
      <c r="I81" s="1">
        <f>H81*0.8</f>
        <v>0.24</v>
      </c>
      <c r="K81" t="s">
        <v>104</v>
      </c>
    </row>
    <row r="82" spans="1:11" ht="12.75">
      <c r="A82" t="s">
        <v>108</v>
      </c>
      <c r="D82">
        <v>10</v>
      </c>
      <c r="F82" t="s">
        <v>36</v>
      </c>
      <c r="G82" t="s">
        <v>110</v>
      </c>
      <c r="H82" s="1">
        <v>0.34</v>
      </c>
      <c r="I82" s="1">
        <f>H82*0.8</f>
        <v>0.272</v>
      </c>
      <c r="K82" t="s">
        <v>104</v>
      </c>
    </row>
    <row r="83" spans="1:9" ht="12.75">
      <c r="A83" t="s">
        <v>30</v>
      </c>
      <c r="C83" t="s">
        <v>27</v>
      </c>
      <c r="D83">
        <v>3</v>
      </c>
      <c r="F83" t="s">
        <v>36</v>
      </c>
      <c r="G83" t="s">
        <v>141</v>
      </c>
      <c r="H83" s="1">
        <v>0.31</v>
      </c>
      <c r="I83" s="1">
        <v>0.15</v>
      </c>
    </row>
    <row r="84" spans="1:11" ht="12.75">
      <c r="A84" t="s">
        <v>119</v>
      </c>
      <c r="D84">
        <v>15</v>
      </c>
      <c r="F84" t="s">
        <v>36</v>
      </c>
      <c r="G84" t="s">
        <v>119</v>
      </c>
      <c r="H84" s="1">
        <v>0.29</v>
      </c>
      <c r="I84" s="1">
        <f>H84*0.8</f>
        <v>0.23199999999999998</v>
      </c>
      <c r="K84" t="s">
        <v>120</v>
      </c>
    </row>
    <row r="85" spans="1:11" ht="12.75">
      <c r="A85" t="s">
        <v>103</v>
      </c>
      <c r="D85">
        <v>8</v>
      </c>
      <c r="E85">
        <v>2</v>
      </c>
      <c r="F85" t="s">
        <v>36</v>
      </c>
      <c r="G85" t="s">
        <v>103</v>
      </c>
      <c r="H85" s="1">
        <v>0.31</v>
      </c>
      <c r="I85" s="1">
        <f>H85*0.8</f>
        <v>0.248</v>
      </c>
      <c r="K85" t="s">
        <v>120</v>
      </c>
    </row>
    <row r="86" spans="1:9" ht="12.75">
      <c r="A86" t="s">
        <v>44</v>
      </c>
      <c r="D86">
        <v>8</v>
      </c>
      <c r="F86" t="s">
        <v>36</v>
      </c>
      <c r="G86" t="s">
        <v>44</v>
      </c>
      <c r="H86" s="1">
        <v>0.25</v>
      </c>
      <c r="I86" s="1">
        <f>H86*0.7</f>
        <v>0.175</v>
      </c>
    </row>
    <row r="87" spans="1:9" ht="12.75">
      <c r="A87" t="s">
        <v>45</v>
      </c>
      <c r="D87">
        <v>8</v>
      </c>
      <c r="F87" t="s">
        <v>36</v>
      </c>
      <c r="G87" t="s">
        <v>45</v>
      </c>
      <c r="H87" s="1">
        <v>0.22</v>
      </c>
      <c r="I87" s="1">
        <f>H87*0.7</f>
        <v>0.154</v>
      </c>
    </row>
    <row r="88" spans="1:9" ht="12.75">
      <c r="A88" t="s">
        <v>45</v>
      </c>
      <c r="D88">
        <v>8</v>
      </c>
      <c r="F88" t="s">
        <v>36</v>
      </c>
      <c r="G88" t="s">
        <v>45</v>
      </c>
      <c r="H88" s="1">
        <v>0.22</v>
      </c>
      <c r="I88" s="1">
        <f>H88*0.7</f>
        <v>0.154</v>
      </c>
    </row>
    <row r="89" spans="1:9" ht="12.75">
      <c r="A89" t="s">
        <v>47</v>
      </c>
      <c r="D89">
        <v>2</v>
      </c>
      <c r="F89" t="s">
        <v>36</v>
      </c>
      <c r="G89" t="s">
        <v>47</v>
      </c>
      <c r="H89" s="1">
        <v>0.2</v>
      </c>
      <c r="I89" s="1">
        <f>H89*0.7</f>
        <v>0.13999999999999999</v>
      </c>
    </row>
    <row r="90" spans="1:9" ht="12.75">
      <c r="A90" t="s">
        <v>48</v>
      </c>
      <c r="D90">
        <v>2</v>
      </c>
      <c r="F90" t="s">
        <v>36</v>
      </c>
      <c r="G90" t="s">
        <v>48</v>
      </c>
      <c r="H90" s="1">
        <v>0.89</v>
      </c>
      <c r="I90" s="1">
        <f>H90*0.7</f>
        <v>0.623</v>
      </c>
    </row>
    <row r="91" spans="1:9" ht="12.75">
      <c r="A91" t="s">
        <v>46</v>
      </c>
      <c r="D91">
        <v>14</v>
      </c>
      <c r="F91" t="s">
        <v>36</v>
      </c>
      <c r="G91" t="s">
        <v>46</v>
      </c>
      <c r="H91" s="1">
        <v>0.21</v>
      </c>
      <c r="I91" s="1">
        <f>H91*0.7</f>
        <v>0.147</v>
      </c>
    </row>
    <row r="92" spans="1:11" ht="12.75">
      <c r="A92" t="s">
        <v>94</v>
      </c>
      <c r="C92" t="s">
        <v>95</v>
      </c>
      <c r="D92">
        <v>8</v>
      </c>
      <c r="I92" s="1">
        <v>0.2</v>
      </c>
      <c r="K92" t="s">
        <v>82</v>
      </c>
    </row>
    <row r="93" spans="1:12" ht="12.75">
      <c r="A93" t="s">
        <v>13</v>
      </c>
      <c r="C93" t="s">
        <v>13</v>
      </c>
      <c r="D93">
        <v>2</v>
      </c>
      <c r="I93" s="1">
        <v>2.5</v>
      </c>
      <c r="K93" t="s">
        <v>104</v>
      </c>
      <c r="L93" t="s">
        <v>14</v>
      </c>
    </row>
    <row r="96" spans="1:5" ht="13.5">
      <c r="A96" t="s">
        <v>195</v>
      </c>
      <c r="B96" s="2" t="s">
        <v>168</v>
      </c>
      <c r="C96" s="2" t="s">
        <v>169</v>
      </c>
      <c r="D96" s="2" t="s">
        <v>170</v>
      </c>
      <c r="E96" s="2"/>
    </row>
    <row r="97" spans="1:5" ht="13.5">
      <c r="A97" s="2" t="s">
        <v>167</v>
      </c>
      <c r="B97" t="s">
        <v>171</v>
      </c>
      <c r="C97" t="s">
        <v>172</v>
      </c>
      <c r="D97" s="3">
        <v>3</v>
      </c>
      <c r="E97" s="3"/>
    </row>
    <row r="98" spans="1:5" ht="13.5">
      <c r="A98" s="2" t="s">
        <v>167</v>
      </c>
      <c r="B98" t="s">
        <v>173</v>
      </c>
      <c r="C98" t="s">
        <v>174</v>
      </c>
      <c r="D98" s="3">
        <v>5</v>
      </c>
      <c r="E98" s="3"/>
    </row>
    <row r="99" spans="1:5" ht="13.5">
      <c r="A99" s="2" t="s">
        <v>167</v>
      </c>
      <c r="B99" t="s">
        <v>173</v>
      </c>
      <c r="C99" t="s">
        <v>175</v>
      </c>
      <c r="D99" s="3">
        <v>7</v>
      </c>
      <c r="E99" s="3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MAHPONG Surplus</dc:title>
  <dc:subject/>
  <dc:creator>MAH</dc:creator>
  <cp:keywords/>
  <dc:description/>
  <cp:lastModifiedBy>Marcus Hasenstab</cp:lastModifiedBy>
  <dcterms:created xsi:type="dcterms:W3CDTF">1996-10-17T05:27:31Z</dcterms:created>
  <dcterms:modified xsi:type="dcterms:W3CDTF">2010-11-09T12:07:39Z</dcterms:modified>
  <cp:category/>
  <cp:version/>
  <cp:contentType/>
  <cp:contentStatus/>
</cp:coreProperties>
</file>