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cuments\AVR NetIO\"/>
    </mc:Choice>
  </mc:AlternateContent>
  <bookViews>
    <workbookView xWindow="120" yWindow="120" windowWidth="24780" windowHeight="11900"/>
  </bookViews>
  <sheets>
    <sheet name="SheetISR" sheetId="4" r:id="rId1"/>
  </sheets>
  <definedNames>
    <definedName name="_xlnm._FilterDatabase" localSheetId="0" hidden="1">SheetISR!$A$1:$L$933</definedName>
  </definedNames>
  <calcPr calcId="152511"/>
</workbook>
</file>

<file path=xl/calcChain.xml><?xml version="1.0" encoding="utf-8"?>
<calcChain xmlns="http://schemas.openxmlformats.org/spreadsheetml/2006/main">
  <c r="L931" i="4" l="1"/>
  <c r="K931" i="4"/>
  <c r="I931" i="4"/>
  <c r="K930" i="4" l="1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880" i="4"/>
  <c r="K861" i="4"/>
  <c r="K859" i="4"/>
  <c r="K858" i="4"/>
  <c r="K857" i="4"/>
  <c r="K847" i="4"/>
  <c r="K846" i="4"/>
  <c r="K845" i="4"/>
  <c r="K844" i="4"/>
  <c r="K833" i="4"/>
  <c r="K832" i="4"/>
  <c r="K831" i="4"/>
  <c r="K830" i="4"/>
  <c r="K829" i="4"/>
  <c r="K821" i="4"/>
  <c r="K820" i="4"/>
  <c r="K817" i="4"/>
  <c r="K806" i="4"/>
  <c r="K796" i="4"/>
  <c r="K746" i="4"/>
  <c r="K745" i="4"/>
  <c r="K744" i="4"/>
  <c r="K743" i="4"/>
  <c r="K738" i="4"/>
  <c r="K737" i="4"/>
  <c r="K736" i="4"/>
  <c r="K735" i="4"/>
  <c r="K734" i="4"/>
  <c r="K730" i="4"/>
  <c r="K728" i="4"/>
  <c r="K727" i="4"/>
  <c r="K678" i="4"/>
  <c r="K676" i="4"/>
  <c r="K674" i="4"/>
  <c r="K672" i="4"/>
  <c r="K671" i="4"/>
  <c r="K624" i="4"/>
  <c r="K623" i="4"/>
  <c r="K620" i="4"/>
  <c r="K619" i="4"/>
  <c r="K596" i="4"/>
  <c r="K595" i="4"/>
  <c r="K594" i="4"/>
  <c r="K593" i="4"/>
  <c r="K592" i="4"/>
  <c r="K591" i="4"/>
  <c r="K590" i="4"/>
  <c r="K589" i="4"/>
  <c r="K587" i="4"/>
  <c r="K586" i="4"/>
  <c r="K585" i="4"/>
  <c r="K584" i="4"/>
  <c r="K583" i="4"/>
  <c r="K582" i="4"/>
  <c r="K581" i="4"/>
  <c r="K580" i="4"/>
  <c r="K579" i="4"/>
  <c r="K578" i="4"/>
  <c r="K575" i="4"/>
  <c r="K572" i="4"/>
  <c r="K569" i="4"/>
  <c r="K566" i="4"/>
  <c r="K562" i="4"/>
  <c r="K558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14" i="4"/>
  <c r="K513" i="4"/>
  <c r="K512" i="4"/>
  <c r="K474" i="4"/>
  <c r="K473" i="4"/>
  <c r="K472" i="4"/>
  <c r="K464" i="4"/>
  <c r="K451" i="4"/>
  <c r="K450" i="4"/>
  <c r="K433" i="4"/>
  <c r="K431" i="4"/>
  <c r="K430" i="4"/>
  <c r="K427" i="4"/>
  <c r="K424" i="4"/>
  <c r="K423" i="4"/>
  <c r="K414" i="4"/>
  <c r="K404" i="4"/>
  <c r="K403" i="4"/>
  <c r="K402" i="4"/>
  <c r="K401" i="4"/>
  <c r="K400" i="4"/>
  <c r="K399" i="4"/>
  <c r="K398" i="4"/>
  <c r="K397" i="4"/>
  <c r="K394" i="4"/>
  <c r="K393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1" i="4"/>
  <c r="K250" i="4"/>
  <c r="K249" i="4"/>
  <c r="K224" i="4"/>
  <c r="K223" i="4"/>
  <c r="K222" i="4"/>
  <c r="K221" i="4"/>
  <c r="K220" i="4"/>
  <c r="K219" i="4"/>
  <c r="K218" i="4"/>
  <c r="K217" i="4"/>
  <c r="K216" i="4"/>
  <c r="K214" i="4"/>
  <c r="K213" i="4"/>
  <c r="K212" i="4"/>
  <c r="K172" i="4"/>
  <c r="K171" i="4"/>
  <c r="K170" i="4"/>
  <c r="K167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20" i="4"/>
  <c r="K119" i="4"/>
  <c r="K118" i="4"/>
  <c r="K117" i="4"/>
  <c r="K116" i="4"/>
  <c r="K115" i="4"/>
  <c r="K107" i="4"/>
  <c r="K106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79" i="4"/>
  <c r="K78" i="4"/>
  <c r="K77" i="4"/>
  <c r="K76" i="4"/>
  <c r="K75" i="4"/>
  <c r="K74" i="4"/>
  <c r="K65" i="4"/>
  <c r="K58" i="4"/>
  <c r="K57" i="4"/>
  <c r="K50" i="4"/>
  <c r="K49" i="4"/>
  <c r="K42" i="4"/>
  <c r="K41" i="4"/>
  <c r="K34" i="4"/>
  <c r="L930" i="4" l="1"/>
  <c r="I930" i="4"/>
  <c r="L929" i="4"/>
  <c r="I929" i="4"/>
  <c r="L928" i="4"/>
  <c r="I928" i="4"/>
  <c r="L927" i="4"/>
  <c r="I927" i="4"/>
  <c r="L926" i="4"/>
  <c r="I926" i="4"/>
  <c r="I925" i="4"/>
  <c r="L925" i="4"/>
  <c r="I924" i="4"/>
  <c r="L924" i="4"/>
  <c r="I923" i="4"/>
  <c r="L923" i="4"/>
  <c r="I922" i="4"/>
  <c r="L922" i="4"/>
  <c r="L735" i="4"/>
  <c r="I735" i="4"/>
  <c r="L921" i="4"/>
  <c r="L920" i="4"/>
  <c r="I921" i="4"/>
  <c r="I920" i="4"/>
  <c r="L919" i="4"/>
  <c r="I919" i="4"/>
  <c r="L918" i="4"/>
  <c r="I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880" i="4"/>
  <c r="L861" i="4"/>
  <c r="L859" i="4"/>
  <c r="L858" i="4"/>
  <c r="L857" i="4"/>
  <c r="L847" i="4"/>
  <c r="L846" i="4"/>
  <c r="L845" i="4"/>
  <c r="L844" i="4"/>
  <c r="L833" i="4"/>
  <c r="L832" i="4"/>
  <c r="L831" i="4"/>
  <c r="L830" i="4"/>
  <c r="L829" i="4"/>
  <c r="L821" i="4"/>
  <c r="L820" i="4"/>
  <c r="L817" i="4"/>
  <c r="L806" i="4"/>
  <c r="L796" i="4"/>
  <c r="L746" i="4"/>
  <c r="L745" i="4"/>
  <c r="L744" i="4"/>
  <c r="L743" i="4"/>
  <c r="L738" i="4"/>
  <c r="L737" i="4"/>
  <c r="L736" i="4"/>
  <c r="L734" i="4"/>
  <c r="L730" i="4"/>
  <c r="L728" i="4"/>
  <c r="L727" i="4"/>
  <c r="L678" i="4"/>
  <c r="L676" i="4"/>
  <c r="L674" i="4"/>
  <c r="L672" i="4"/>
  <c r="L671" i="4"/>
  <c r="L624" i="4"/>
  <c r="L623" i="4"/>
  <c r="L620" i="4"/>
  <c r="L619" i="4"/>
  <c r="L596" i="4"/>
  <c r="L595" i="4"/>
  <c r="L594" i="4"/>
  <c r="L593" i="4"/>
  <c r="L592" i="4"/>
  <c r="L591" i="4"/>
  <c r="L590" i="4"/>
  <c r="L589" i="4"/>
  <c r="L587" i="4"/>
  <c r="L586" i="4"/>
  <c r="L585" i="4"/>
  <c r="L584" i="4"/>
  <c r="L583" i="4"/>
  <c r="L582" i="4"/>
  <c r="L581" i="4"/>
  <c r="L580" i="4"/>
  <c r="L579" i="4"/>
  <c r="L578" i="4"/>
  <c r="L575" i="4"/>
  <c r="L572" i="4"/>
  <c r="L569" i="4"/>
  <c r="L566" i="4"/>
  <c r="L562" i="4"/>
  <c r="L558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14" i="4"/>
  <c r="L513" i="4"/>
  <c r="L512" i="4"/>
  <c r="L474" i="4"/>
  <c r="L473" i="4"/>
  <c r="L472" i="4"/>
  <c r="L464" i="4"/>
  <c r="L451" i="4"/>
  <c r="L450" i="4"/>
  <c r="L433" i="4"/>
  <c r="L431" i="4"/>
  <c r="L430" i="4"/>
  <c r="L427" i="4"/>
  <c r="L424" i="4"/>
  <c r="L423" i="4"/>
  <c r="L414" i="4"/>
  <c r="L404" i="4"/>
  <c r="L403" i="4"/>
  <c r="L402" i="4"/>
  <c r="L401" i="4"/>
  <c r="L400" i="4"/>
  <c r="L399" i="4"/>
  <c r="L398" i="4"/>
  <c r="L397" i="4"/>
  <c r="L394" i="4"/>
  <c r="L393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1" i="4"/>
  <c r="L250" i="4"/>
  <c r="L249" i="4"/>
  <c r="L224" i="4"/>
  <c r="L223" i="4"/>
  <c r="L222" i="4"/>
  <c r="L221" i="4"/>
  <c r="L220" i="4"/>
  <c r="L219" i="4"/>
  <c r="L218" i="4"/>
  <c r="L217" i="4"/>
  <c r="L216" i="4"/>
  <c r="L214" i="4"/>
  <c r="L213" i="4"/>
  <c r="L212" i="4"/>
  <c r="L172" i="4"/>
  <c r="L171" i="4"/>
  <c r="L170" i="4"/>
  <c r="L167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20" i="4"/>
  <c r="L119" i="4"/>
  <c r="L118" i="4"/>
  <c r="L117" i="4"/>
  <c r="L116" i="4"/>
  <c r="L115" i="4"/>
  <c r="L107" i="4"/>
  <c r="L106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79" i="4"/>
  <c r="L78" i="4"/>
  <c r="L77" i="4"/>
  <c r="L76" i="4"/>
  <c r="L75" i="4"/>
  <c r="L74" i="4"/>
  <c r="L65" i="4"/>
  <c r="L58" i="4"/>
  <c r="L57" i="4"/>
  <c r="L50" i="4"/>
  <c r="L49" i="4"/>
  <c r="L42" i="4"/>
  <c r="L41" i="4"/>
  <c r="L34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2" i="4"/>
</calcChain>
</file>

<file path=xl/comments1.xml><?xml version="1.0" encoding="utf-8"?>
<comments xmlns="http://schemas.openxmlformats.org/spreadsheetml/2006/main">
  <authors>
    <author>mr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500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520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=gleich 540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560</t>
        </r>
      </text>
    </comment>
    <comment ref="D588" authorId="0" shape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=7007</t>
        </r>
      </text>
    </comment>
  </commentList>
</comments>
</file>

<file path=xl/sharedStrings.xml><?xml version="1.0" encoding="utf-8"?>
<sst xmlns="http://schemas.openxmlformats.org/spreadsheetml/2006/main" count="2938" uniqueCount="1061">
  <si>
    <t>Uhrzeit und Datum</t>
  </si>
  <si>
    <t>Bedieneinheit</t>
  </si>
  <si>
    <t>Funk</t>
  </si>
  <si>
    <t>Zeitprogramm Heizkreis 1</t>
  </si>
  <si>
    <t>Zeitprogramm 3/HKP</t>
  </si>
  <si>
    <t>Zeitprogramm 5</t>
  </si>
  <si>
    <t>Ferien Heizkreis 1</t>
  </si>
  <si>
    <t>Ferien Heizkreis 2</t>
  </si>
  <si>
    <t>Ferien Heizkreis P</t>
  </si>
  <si>
    <t>Heizkreis 1</t>
  </si>
  <si>
    <t>Heizkreis 2</t>
  </si>
  <si>
    <t>Trinkwasser</t>
  </si>
  <si>
    <t>Hx-Pumpe</t>
  </si>
  <si>
    <t>Schwimmbad</t>
  </si>
  <si>
    <t>Kaskade</t>
  </si>
  <si>
    <t>Solar</t>
  </si>
  <si>
    <t>Feststoffkessel</t>
  </si>
  <si>
    <t>Pufferspeicher</t>
  </si>
  <si>
    <t>Trinkwasser-Speicher</t>
  </si>
  <si>
    <t>Konfiguration</t>
  </si>
  <si>
    <t>Sprache</t>
  </si>
  <si>
    <t>Fehleranzeige</t>
  </si>
  <si>
    <t>Anzeigekontrast</t>
  </si>
  <si>
    <t>Einsatz als</t>
  </si>
  <si>
    <t>Vorwahl</t>
  </si>
  <si>
    <t>1. Phase Ein</t>
  </si>
  <si>
    <t>1. Phase Aus</t>
  </si>
  <si>
    <t>2. Phase Ein</t>
  </si>
  <si>
    <t>2. Phase Aus</t>
  </si>
  <si>
    <t>3. Phase Ein</t>
  </si>
  <si>
    <t>3. Phase Aus</t>
  </si>
  <si>
    <t>Komfortsollwert</t>
  </si>
  <si>
    <t>Reduziertsollwert</t>
  </si>
  <si>
    <t>Frostschutzsollwert</t>
  </si>
  <si>
    <t>Kennlinie Steilheit</t>
  </si>
  <si>
    <t>Kennlinie Verschiebung</t>
  </si>
  <si>
    <t>Sommer-/Winterheizgrenze</t>
  </si>
  <si>
    <t>Tagesheizgrenze</t>
  </si>
  <si>
    <t>Vorlaufsollwert Minimum</t>
  </si>
  <si>
    <t>Vorlaufsollwert Maximum</t>
  </si>
  <si>
    <t>Raumeinfluss</t>
  </si>
  <si>
    <t>Raumtemperaturbegrenzung</t>
  </si>
  <si>
    <t>Schnellaufheizung</t>
  </si>
  <si>
    <t>Einschalt-Optimierung Max</t>
  </si>
  <si>
    <t>Ausschalt-Optimierung Max</t>
  </si>
  <si>
    <t>Reduziert-Anhebung Beginn</t>
  </si>
  <si>
    <t>Reduziert-Anhebung Ende</t>
  </si>
  <si>
    <t>Mischerüberhöhung</t>
  </si>
  <si>
    <t>Schaltdifferenz 2-Punkt</t>
  </si>
  <si>
    <t>Antrieb Laufzeit</t>
  </si>
  <si>
    <t>Estrich Sollwert manuell</t>
  </si>
  <si>
    <t>Estrich Tag aktuell</t>
  </si>
  <si>
    <t>Estrich Tag erfüllt</t>
  </si>
  <si>
    <t>Übertemperaturabnahme</t>
  </si>
  <si>
    <t>Aus Heizbetrieb Immer</t>
  </si>
  <si>
    <t>Mit Pufferspeicher</t>
  </si>
  <si>
    <t>Mit Vorregler / Zubring’pumpe</t>
  </si>
  <si>
    <t>Pumpendrehzahl Minimum</t>
  </si>
  <si>
    <t>Pumpendrehzahl Maximum</t>
  </si>
  <si>
    <t>Betriebsartumschaltung</t>
  </si>
  <si>
    <t>Keine Schutzbetrieb Reduziert Komfort Automatik</t>
  </si>
  <si>
    <t>Außentemperatur</t>
  </si>
  <si>
    <t>Außentemperatur Minimum</t>
  </si>
  <si>
    <t>Außentemperatur Maximum</t>
  </si>
  <si>
    <t>Außentemperatur gedämpft</t>
  </si>
  <si>
    <t>Außentemperatur gemischt</t>
  </si>
  <si>
    <t>Relative Raumfeuchte</t>
  </si>
  <si>
    <t>Raumtemperatur</t>
  </si>
  <si>
    <t>Taupunkttemperatur</t>
  </si>
  <si>
    <t>Drehzahl Heizkreispumpe 1</t>
  </si>
  <si>
    <t>Raumtemperatur 1</t>
  </si>
  <si>
    <t>Raumsollwert 1</t>
  </si>
  <si>
    <t>Vorlauftemperatur 1</t>
  </si>
  <si>
    <t>Vorlaufsollwert 1</t>
  </si>
  <si>
    <t>Kühlkreispumpe Q24</t>
  </si>
  <si>
    <t>Kühlkreismischer Auf Y23</t>
  </si>
  <si>
    <t>Kühlkreismischer Zu Y24</t>
  </si>
  <si>
    <t>Umlenkventil Kühlen Y21</t>
  </si>
  <si>
    <t>Diagnose Verbraucher</t>
  </si>
  <si>
    <t>Heizkreispumpe Q2</t>
  </si>
  <si>
    <t>Aus | Ein</t>
  </si>
  <si>
    <t>Heizkreismischer Auf Y1</t>
  </si>
  <si>
    <t>Heizkreismischer Zu Y2</t>
  </si>
  <si>
    <t>Diagnose Erzeuger</t>
  </si>
  <si>
    <t>1. Brennerstufe T2</t>
  </si>
  <si>
    <t>2. Brennerstufe</t>
  </si>
  <si>
    <t>Drehzahl Kesselpumpe</t>
  </si>
  <si>
    <t>Kesseltemperatur</t>
  </si>
  <si>
    <t>Kesselsollwert</t>
  </si>
  <si>
    <t>Kesselschaltpunkt</t>
  </si>
  <si>
    <t>Kesselrücklauftemperatur</t>
  </si>
  <si>
    <t>Kesselrücklaufsollwert</t>
  </si>
  <si>
    <t>Abgastemperatur</t>
  </si>
  <si>
    <t>Abgastemperatur Maximum</t>
  </si>
  <si>
    <t>Betriebsstunden 1.Stufe</t>
  </si>
  <si>
    <t>Startzähler 1.Stufe</t>
  </si>
  <si>
    <t>Betriebsstunden 2.Stufe</t>
  </si>
  <si>
    <t>Startzähler 2.Stufe</t>
  </si>
  <si>
    <t>3d</t>
  </si>
  <si>
    <t>05</t>
  </si>
  <si>
    <t>00</t>
  </si>
  <si>
    <t>Menu</t>
  </si>
  <si>
    <t>Parameter</t>
  </si>
  <si>
    <t>Werte</t>
  </si>
  <si>
    <t>Nr</t>
  </si>
  <si>
    <t>P1</t>
  </si>
  <si>
    <t>P2</t>
  </si>
  <si>
    <t>P3</t>
  </si>
  <si>
    <t>P4</t>
  </si>
  <si>
    <t>Array Create</t>
  </si>
  <si>
    <t>Verdichter 1 K1</t>
  </si>
  <si>
    <t>Verdichter 2 K2</t>
  </si>
  <si>
    <t>Elektroeinsatz 1 Vorlauf</t>
  </si>
  <si>
    <t>Stunden / Minuten</t>
  </si>
  <si>
    <t>Jahr</t>
  </si>
  <si>
    <t>Sommerzeitbeginn</t>
  </si>
  <si>
    <t>Sommerzeitende</t>
  </si>
  <si>
    <t>Tag / Monat</t>
  </si>
  <si>
    <t>Zuordnung Raumgerät 1</t>
  </si>
  <si>
    <t>Bedienung HK2</t>
  </si>
  <si>
    <t>Bedienung HKP</t>
  </si>
  <si>
    <t>Wirkung Präsenztaste</t>
  </si>
  <si>
    <t>Korrektur Raumfühler</t>
  </si>
  <si>
    <t>Geräte-Version</t>
  </si>
  <si>
    <t>Code | Code und Text</t>
  </si>
  <si>
    <t>Sperre Bedienung</t>
  </si>
  <si>
    <t>Aus| Ein</t>
  </si>
  <si>
    <t>Sperre Programmierung</t>
  </si>
  <si>
    <t>Bedieneinheit Grundeinstellung sichern</t>
  </si>
  <si>
    <t>Nein | Ja</t>
  </si>
  <si>
    <t>Bedieneinheit Grundeinstellung aktivieren</t>
  </si>
  <si>
    <t>Raumgerät 1
Raumgerät 2
Raumgerät P Bediengerät 1
Bediengerät 2
Bediengerät P Servicegerät</t>
  </si>
  <si>
    <t>Heizkreis 1
Heizkreis 1 und 2
Heizkreis 1 und P Alle Heizkreise</t>
  </si>
  <si>
    <t>Gemeinsam mit HK1
Unabhängig</t>
  </si>
  <si>
    <t>Keine Heizkreis 1
Heizkreis 2
Gemeinsam</t>
  </si>
  <si>
    <t>Raumgerät 1 Status</t>
  </si>
  <si>
    <t>Raumgerät 2 Status</t>
  </si>
  <si>
    <t>Raumgerät P Status</t>
  </si>
  <si>
    <t>Binding</t>
  </si>
  <si>
    <t>Testmode</t>
  </si>
  <si>
    <t>Außenfühler Status</t>
  </si>
  <si>
    <t>Repeater Status</t>
  </si>
  <si>
    <t>Bediengerät 1 Status</t>
  </si>
  <si>
    <t>Bediengerät 2 Status</t>
  </si>
  <si>
    <t>Bediengerät P Status</t>
  </si>
  <si>
    <t>Servicegerät Status</t>
  </si>
  <si>
    <t>Alle Geräte löschen</t>
  </si>
  <si>
    <t>Standardwerte</t>
  </si>
  <si>
    <t>Zeitprogramm 4</t>
  </si>
  <si>
    <t>Beginn</t>
  </si>
  <si>
    <t>Ende</t>
  </si>
  <si>
    <t>Betriebsniveau</t>
  </si>
  <si>
    <t>Frostschutz | Reduziert</t>
  </si>
  <si>
    <t>Schnellabsenkung</t>
  </si>
  <si>
    <t>Aus| Bis Reduziertsollwert | Bis Frostschutzsollwert</t>
  </si>
  <si>
    <t>Überhitzschutz Pumpenkreis</t>
  </si>
  <si>
    <t>Antrieb Typ</t>
  </si>
  <si>
    <t>2-Punkt | 3-Punkt</t>
  </si>
  <si>
    <t xml:space="preserve">Estrich-Funktion </t>
  </si>
  <si>
    <t>Heizbetrieb</t>
  </si>
  <si>
    <t>Aus
Funktionsheizen
Belegreifheizen 
Funktions- / Belegreif heizen
Belegreif- / Funktionsheizen
Manuell</t>
  </si>
  <si>
    <t>Kühlkreis 1</t>
  </si>
  <si>
    <t>Freigabe</t>
  </si>
  <si>
    <t>Vorlaufsollwert bei TA 25 °C</t>
  </si>
  <si>
    <t>Vorlaufsollwert bei TA 35 °C</t>
  </si>
  <si>
    <t>Kühlgrenze bei TA</t>
  </si>
  <si>
    <t>Sperrdauer nach Heizende</t>
  </si>
  <si>
    <t>Sommerkomp Beginn bei TA</t>
  </si>
  <si>
    <t>Sommerkomp  Ende bei TA</t>
  </si>
  <si>
    <t>Sommerkomp Sollw’anhebung</t>
  </si>
  <si>
    <t>Vorlaufsollwert Min bei TA 25 °C</t>
  </si>
  <si>
    <t>Vorlaufsollwert Min bei TA 35 °C</t>
  </si>
  <si>
    <t>Mischerunterkühlung</t>
  </si>
  <si>
    <t>Sperrdauer Taupunktwächt</t>
  </si>
  <si>
    <t>Vorlaufsollw’anhebung Hygro</t>
  </si>
  <si>
    <t>Vorl'anhebung Beginn bei r. F.</t>
  </si>
  <si>
    <t>Vorlauftemp'diff Taupunkt</t>
  </si>
  <si>
    <t>Mit Vorregler/Zubring'pumpe</t>
  </si>
  <si>
    <t>Mischventil im Heizbetrieb</t>
  </si>
  <si>
    <t>Regelt | Offen</t>
  </si>
  <si>
    <t>Betriebsart</t>
  </si>
  <si>
    <t>Aus | Automatik</t>
  </si>
  <si>
    <t>Kennlinie Adaption</t>
  </si>
  <si>
    <t>Aus
Bis Reduziertsollwert Bis Frostschutzsollwert</t>
  </si>
  <si>
    <t>Estrich-Funktion</t>
  </si>
  <si>
    <t>Aus Funktionsheizen Belegreifheizen
Funktions- / Belegreif heizen Belegreif- / Funktionsheizen Manuell</t>
  </si>
  <si>
    <t>Keine Schutzbetrieb Reduziert
Komfort Automatik</t>
  </si>
  <si>
    <t>Heizkreis  P</t>
  </si>
  <si>
    <t>Sommer- / Winterheizgrenze</t>
  </si>
  <si>
    <t>Estrich Sollwert aktuell</t>
  </si>
  <si>
    <t>Estrich Tage erfüllt</t>
  </si>
  <si>
    <t>Schutzbetrieb | Automatik | Reduziert | Komfort</t>
  </si>
  <si>
    <t>Nennsollwert</t>
  </si>
  <si>
    <t>Legionellenfunktion</t>
  </si>
  <si>
    <t>Legionellenfkt Periodisch</t>
  </si>
  <si>
    <t>Legionellenfkt Wochentag</t>
  </si>
  <si>
    <t>Legionellenfunktion Zeitpunkt</t>
  </si>
  <si>
    <t>Legionellenfunktion Sollwert</t>
  </si>
  <si>
    <t>Legionellenfunktion Verweildauer</t>
  </si>
  <si>
    <t>Legionellenfkt Zirk’pumpe</t>
  </si>
  <si>
    <t>Zirk’pumpe Taktbetrieb</t>
  </si>
  <si>
    <t>Zirkulationssollwert</t>
  </si>
  <si>
    <t>24 h / Tag
Zeitprogramme Heizkreise Zeitprogramm 4 / TWW</t>
  </si>
  <si>
    <t>Ladevorrang</t>
  </si>
  <si>
    <t>Absolut Gleitend
Kein
MK gleitend, PK absolut</t>
  </si>
  <si>
    <t>Aus Periodisch
Fixer Wochentag</t>
  </si>
  <si>
    <t>Zirkulationspumpe Freigabe</t>
  </si>
  <si>
    <t>Zeitprogramm 3 / HKP Trinkwasser Freigabe Zeitprogramm 4 / TWW Zeitprogramm 5</t>
  </si>
  <si>
    <t>H1 TWW-Ladevorrang</t>
  </si>
  <si>
    <t>H1 Übertemperaturabnahme</t>
  </si>
  <si>
    <t>H1 mit Pufferspeicher</t>
  </si>
  <si>
    <t>H1 Vorregler / Zubring'pumpe</t>
  </si>
  <si>
    <t>H2 TWW-Ladevorrang</t>
  </si>
  <si>
    <t>H2 Übertemperaturabnahme</t>
  </si>
  <si>
    <t>H2 mit Pufferspeicher</t>
  </si>
  <si>
    <t>H2 Vorregler / Zubring'pumpe</t>
  </si>
  <si>
    <t>H3 TWW-Ladevorrang</t>
  </si>
  <si>
    <t>H3 Übertemperaturabnahme</t>
  </si>
  <si>
    <t>H3 mit Pufferspeicher</t>
  </si>
  <si>
    <t>H3 Vorregler / Zubring'pumpe</t>
  </si>
  <si>
    <t>H1 Kälteanforderung</t>
  </si>
  <si>
    <t>H2 Kälteanforderung</t>
  </si>
  <si>
    <t>H3 Kälteanforderung</t>
  </si>
  <si>
    <t>Sollwert Erzeugerbeheizung</t>
  </si>
  <si>
    <t>Sollwert Solarbeheizung</t>
  </si>
  <si>
    <t>Ladevorrang Solar</t>
  </si>
  <si>
    <t>Schwimmbadtemp Maximum</t>
  </si>
  <si>
    <t>Mit Solareinbindung</t>
  </si>
  <si>
    <t>Kessel</t>
  </si>
  <si>
    <t>Freigabe unter Außentemp</t>
  </si>
  <si>
    <t>Bei Ökobetrieb</t>
  </si>
  <si>
    <t>Durchladung Pufferspeicher</t>
  </si>
  <si>
    <t>Sollwert Minimum</t>
  </si>
  <si>
    <t>Sollwert Maximum</t>
  </si>
  <si>
    <t>Freigabeintegral Stufe 2</t>
  </si>
  <si>
    <t>Rückstellintegral Stufe 2</t>
  </si>
  <si>
    <t>Rücklaufsollwert Minimum</t>
  </si>
  <si>
    <t>Leistung Nenn</t>
  </si>
  <si>
    <t>Leistung Grundstufe</t>
  </si>
  <si>
    <t>Auto Erz’folge2x1 Kaskade</t>
  </si>
  <si>
    <t>Aus
Ein Trinkwasser Ein</t>
  </si>
  <si>
    <t>Steuerung Bypasspumpe</t>
  </si>
  <si>
    <t>Parallel Brennerbetrieb Rücklauftemperatur</t>
  </si>
  <si>
    <t>Wärmepumpe</t>
  </si>
  <si>
    <t>Vorlaufzeit Kondens’pumpe</t>
  </si>
  <si>
    <t>Nachlaufzeit Kondens’pumpe</t>
  </si>
  <si>
    <t>Soll Temp’Spreizung Kond</t>
  </si>
  <si>
    <t>Max Abweich Spreiz Kondens</t>
  </si>
  <si>
    <t>Quellentemp Min Wasser</t>
  </si>
  <si>
    <t>Quellentemp Min Sole</t>
  </si>
  <si>
    <t>Schaltdiff Quellenschutz</t>
  </si>
  <si>
    <t>Erhöhung Quellenschutztemp</t>
  </si>
  <si>
    <t>Vorlaufzeit Quelle</t>
  </si>
  <si>
    <t>Nachlaufzeit Quelle</t>
  </si>
  <si>
    <t>Quellen-Anlaufzeit Maximum</t>
  </si>
  <si>
    <t>Zeit Begr Quelletemp Min</t>
  </si>
  <si>
    <t>Schaltdiff Rücklauftemp</t>
  </si>
  <si>
    <t>Verdichterlaufzeit Minimum</t>
  </si>
  <si>
    <t>Verdichtersillstandszeit Min</t>
  </si>
  <si>
    <t>Ausschalttemp. max</t>
  </si>
  <si>
    <t>Reduktion Ausschaltemp Max</t>
  </si>
  <si>
    <t>Heissgastemp Max</t>
  </si>
  <si>
    <t>ND-Verzögerung beim Start</t>
  </si>
  <si>
    <t>Steuerung Kondens’pumpe</t>
  </si>
  <si>
    <t>Temperaturanforderung | Parallel Verdichterbetrieb</t>
  </si>
  <si>
    <t>Frostschutz Kondens’pumpe</t>
  </si>
  <si>
    <t>Verd'laufzeit min einhalten</t>
  </si>
  <si>
    <t>Verwendung Elektro-Vorlauf</t>
  </si>
  <si>
    <t>Elektro-Vorlauf Ersatz Ergänzung WP-Betrieb</t>
  </si>
  <si>
    <t>Sperrzeit Elektro-Vorlauf</t>
  </si>
  <si>
    <t>Freigabeintegr. Elektro-Vorl</t>
  </si>
  <si>
    <t>Rückstellintegr. Elektro-Vorl</t>
  </si>
  <si>
    <t>Freig Elektro-Vorl unter TA</t>
  </si>
  <si>
    <t>Anzahl TWW-Ladeversuche</t>
  </si>
  <si>
    <t>Verzögerung Drehstr'fehler</t>
  </si>
  <si>
    <t>Verzögerung Ström'wächter</t>
  </si>
  <si>
    <t>Freigabe oberhalb TA</t>
  </si>
  <si>
    <t>Abtaufreigabe unterhalb TA</t>
  </si>
  <si>
    <t>Schaltdifferenz Abtauen</t>
  </si>
  <si>
    <t>Verdampfertemp Abtau-Ende</t>
  </si>
  <si>
    <t>Dauer bis Zwangsabtauen</t>
  </si>
  <si>
    <t>Abtaudauer Maximal</t>
  </si>
  <si>
    <t>Abtropfdauer Verdampfer</t>
  </si>
  <si>
    <t>Abkühldauer Verdampfer</t>
  </si>
  <si>
    <t>Quellentemp min Kühlbetrieb</t>
  </si>
  <si>
    <t>Drehz max V'lator/Q'Pump</t>
  </si>
  <si>
    <t>Kompensation Wärmedefizit</t>
  </si>
  <si>
    <t>Aus | Ein | Nur bei Estrich-Funktion</t>
  </si>
  <si>
    <t>Für Pufferzwangsladung</t>
  </si>
  <si>
    <t>Gesperrt | Freigegeben</t>
  </si>
  <si>
    <t>Während Verdichterbetrieb</t>
  </si>
  <si>
    <t>Passives Kühlen  aus | Passives Kühlen  ein</t>
  </si>
  <si>
    <t>Im passiven Kühlbetrieb</t>
  </si>
  <si>
    <t>Kondensatorpumpe aus | Kondensatorpumpe ein</t>
  </si>
  <si>
    <t>Freigabeintegral Erz’folge</t>
  </si>
  <si>
    <t>Rückstellintegral Erz’folge</t>
  </si>
  <si>
    <t>Wiedereinschaltsperre</t>
  </si>
  <si>
    <t>Zuschaltverzögerung</t>
  </si>
  <si>
    <t>Auto Erz’folge Umschaltung</t>
  </si>
  <si>
    <t>Auto Erz’folge Ausgrenzung</t>
  </si>
  <si>
    <t>Keine Erster Letzter</t>
  </si>
  <si>
    <t>Führender Erzeuger</t>
  </si>
  <si>
    <t>Anfahrentlast Kaskad'pumpe</t>
  </si>
  <si>
    <t>Temp’spreizung Minimum</t>
  </si>
  <si>
    <t>Zusatzerzeuger</t>
  </si>
  <si>
    <t>Freigabe über Außentemp</t>
  </si>
  <si>
    <t>Nachlaufzeit</t>
  </si>
  <si>
    <t>Schaltintegral</t>
  </si>
  <si>
    <t>Schaltdifferenz Aus</t>
  </si>
  <si>
    <t>Sperrzeit</t>
  </si>
  <si>
    <t>Temperaturdifferenz EIN</t>
  </si>
  <si>
    <t>Temperaturdifferenz AUS</t>
  </si>
  <si>
    <t>Ladetemp Min TWW-Speicher</t>
  </si>
  <si>
    <t>Temp’diff EIN Puffer</t>
  </si>
  <si>
    <t>Temp’diff AUS Puffer</t>
  </si>
  <si>
    <t>Ladetemp Min Puffer</t>
  </si>
  <si>
    <t>Temp'differenz EIN Sch'bad</t>
  </si>
  <si>
    <t>Temp'differenz AUS Sch'bad</t>
  </si>
  <si>
    <t>Ladetemp Min Schwimmbad</t>
  </si>
  <si>
    <t>Ladezeit relativer Vorrang</t>
  </si>
  <si>
    <t>Wartezeit relativer Vorrang</t>
  </si>
  <si>
    <t>Wartezeit Parallelbetrieb</t>
  </si>
  <si>
    <t>Verzögerung Sekundärpumpe</t>
  </si>
  <si>
    <t>Kollektorstartfunktion</t>
  </si>
  <si>
    <t>Mindestlaufzeit Kollek’pumpe</t>
  </si>
  <si>
    <t>Kollektorstartfunktion Ein</t>
  </si>
  <si>
    <t>Kollektorstartfunktion Aus</t>
  </si>
  <si>
    <t>Kollektorstartfkt Gradient</t>
  </si>
  <si>
    <t>Kollektor Frostschutz</t>
  </si>
  <si>
    <t>Kollektorüberhitzschutz</t>
  </si>
  <si>
    <t>Verdampfung Wärmeträger</t>
  </si>
  <si>
    <t>Frost'mittel Konzentration</t>
  </si>
  <si>
    <t>Pumpendurchfluss</t>
  </si>
  <si>
    <t>Ladevorrang Speicher</t>
  </si>
  <si>
    <t>Kein | Trinkwasserspeicher | Pufferspeicher</t>
  </si>
  <si>
    <t>Kein | Ethylenglykol | Propylenglykol | Ethylen- und Propylenglykol</t>
  </si>
  <si>
    <t>Frostschutzmittel</t>
  </si>
  <si>
    <t>Pumpennachlaufzeit</t>
  </si>
  <si>
    <t>Sperrt andere Erzeuger</t>
  </si>
  <si>
    <t>Vergleichstemperatur</t>
  </si>
  <si>
    <t>Trinkwasserfühler B3 | Trinkwasserfühler B31 | Pufferspeicherfühler B4 | Pufferspeicherfühler B41 | Vorlaufsollwert | Sollwert Minimum</t>
  </si>
  <si>
    <t>Zwangsladungsollwert Kühlen</t>
  </si>
  <si>
    <t>Zwangsladungsoll Heizen Min</t>
  </si>
  <si>
    <t>Zwangsladungsoll Heizen Max</t>
  </si>
  <si>
    <t>Zwangsladung Zeitpunkt</t>
  </si>
  <si>
    <t>Zwangsladung Dauer Max</t>
  </si>
  <si>
    <t>Auto Erzeugersperre</t>
  </si>
  <si>
    <t>Auto Erzeugersperre SD</t>
  </si>
  <si>
    <t>Temp’diff Puffer/Heizkreis</t>
  </si>
  <si>
    <t>Min Speich'temp Heizbetrieb</t>
  </si>
  <si>
    <t>Schichtschutz</t>
  </si>
  <si>
    <t>Aus Immer</t>
  </si>
  <si>
    <t>Ladetemperatur Maximum</t>
  </si>
  <si>
    <t>Rückkühltemperatur</t>
  </si>
  <si>
    <t>Rückkühlung Kollektor</t>
  </si>
  <si>
    <t>Aus Sommer Immer</t>
  </si>
  <si>
    <t>Ladefühler Elektroeinsatz</t>
  </si>
  <si>
    <t>Temp'diff EIN Rückl'umlenk</t>
  </si>
  <si>
    <t>Temp'diff AUS Rückl'umlenk</t>
  </si>
  <si>
    <t>Vergleichstemp Rückl'umlenk</t>
  </si>
  <si>
    <t>Durchladung</t>
  </si>
  <si>
    <t>Keine Mit B4
Mit B4 und B42 / B41</t>
  </si>
  <si>
    <t>Mit B4
Mit B42 / B41</t>
  </si>
  <si>
    <t>Mit B4
Mit B41
Mit B42</t>
  </si>
  <si>
    <t>Wirksinn Rücklaufumlenkung</t>
  </si>
  <si>
    <t>Temperaturabsenkung | Temperaturanhebung</t>
  </si>
  <si>
    <t>Vorlaufsollwerterhöhung</t>
  </si>
  <si>
    <t>Umladeüberhöhung</t>
  </si>
  <si>
    <t>Ladeart</t>
  </si>
  <si>
    <t>Mit B3
Mit B3 und B31
Mit B3, Legio B3 und B31</t>
  </si>
  <si>
    <t>Rückkühlung</t>
  </si>
  <si>
    <t>Elektroeinsatz Betriebsart</t>
  </si>
  <si>
    <t>Ersatz Sommer Immer</t>
  </si>
  <si>
    <t>Elektroeinsatz Freigabe</t>
  </si>
  <si>
    <t>24 h / Tag Trinkwasser Freigabe Zeitprogramm 4 / TWW</t>
  </si>
  <si>
    <t>Umladestrategie</t>
  </si>
  <si>
    <t>Vergleichstemp Umladung</t>
  </si>
  <si>
    <t>Rückkühlung Erzeuger / HK's</t>
  </si>
  <si>
    <t>Elektroeinsatz Regelung</t>
  </si>
  <si>
    <t>Externer Thermostat Trinkwasserfühler</t>
  </si>
  <si>
    <t>Immer
Trinkwasser Freigabe</t>
  </si>
  <si>
    <t>Trinkwasserfühler B3
Trinkwasserfühler B31</t>
  </si>
  <si>
    <t>Trinkwasser Durchl'erhitzer</t>
  </si>
  <si>
    <t>Min Sollw'diff zu Speich'temp</t>
  </si>
  <si>
    <t>Voreinstellung</t>
  </si>
  <si>
    <t>Verwendung Mischer 1</t>
  </si>
  <si>
    <t>Trinkwasser - Sensor B 3</t>
  </si>
  <si>
    <t>Trinkwasser-Stellglied Q3</t>
  </si>
  <si>
    <t>Erzeugertyp</t>
  </si>
  <si>
    <t>Brenner Vorlaufzeit</t>
  </si>
  <si>
    <t>Wärmequelle</t>
  </si>
  <si>
    <t>Kälteerzeugung</t>
  </si>
  <si>
    <t>Spreizung HK bei TA –10 °C</t>
  </si>
  <si>
    <t>Kompispeicher</t>
  </si>
  <si>
    <t>Relaisausgang QX1</t>
  </si>
  <si>
    <t>Elektroeinsatz TWW K6</t>
  </si>
  <si>
    <t>Relaisausgang QX2</t>
  </si>
  <si>
    <t>Relaisausgang QX3</t>
  </si>
  <si>
    <t>Relaisausgang QX4</t>
  </si>
  <si>
    <t>Relaisausgang QX5</t>
  </si>
  <si>
    <t>Relaisausgang QX6</t>
  </si>
  <si>
    <t>Funktion Ausgang QX3-Mod</t>
  </si>
  <si>
    <t>Funktion Ausgang QX4-Mod</t>
  </si>
  <si>
    <t>Fühlereingang BX1</t>
  </si>
  <si>
    <t>Fühlereingang BX2</t>
  </si>
  <si>
    <t>Fühlereingang BX3</t>
  </si>
  <si>
    <t>Fühlereingang BX4</t>
  </si>
  <si>
    <t>Fühlereingang BX5</t>
  </si>
  <si>
    <t>Funktion Eingang H1</t>
  </si>
  <si>
    <t>Kälteanforderung</t>
  </si>
  <si>
    <t>Wirksinn Kontakt H1</t>
  </si>
  <si>
    <t>Minimaler Vorlaufsollwert H1</t>
  </si>
  <si>
    <t>Spannungswert 1 H1</t>
  </si>
  <si>
    <t>Temperaturwert 10V H1</t>
  </si>
  <si>
    <t>Spannungswert 2 H1</t>
  </si>
  <si>
    <t>Funktionswert 2 H1</t>
  </si>
  <si>
    <t>Funktion Eingang H3</t>
  </si>
  <si>
    <t>Wirksinn Kontakt H3</t>
  </si>
  <si>
    <t>Minimaler Vorlaufsollwert H3</t>
  </si>
  <si>
    <t>Spannungswert 1 H3</t>
  </si>
  <si>
    <t>Temperaturwert 10V H3</t>
  </si>
  <si>
    <t>Spannungswert 2 H3</t>
  </si>
  <si>
    <t>Funktionswert 2 H3</t>
  </si>
  <si>
    <t>Funktion Eingang EX1</t>
  </si>
  <si>
    <t>Niederdruckwächter E9</t>
  </si>
  <si>
    <t>Hochdruckwächter E10</t>
  </si>
  <si>
    <t>Wirksinn Eingang EX1</t>
  </si>
  <si>
    <t>Funktion Eingang EX2</t>
  </si>
  <si>
    <t>Wirksinn Eingang EX2</t>
  </si>
  <si>
    <t>Funktion Eingang EX3</t>
  </si>
  <si>
    <t>Wirksinn Eingang EX3</t>
  </si>
  <si>
    <t>Funktion Eingang EX4</t>
  </si>
  <si>
    <t>Wirksinn Eingang EX4</t>
  </si>
  <si>
    <t>Funktion Eingang EX5</t>
  </si>
  <si>
    <t>Funktion Eingang EX6</t>
  </si>
  <si>
    <t>Funktion Eingang EX7</t>
  </si>
  <si>
    <t>Funktion Mischergruppe 1</t>
  </si>
  <si>
    <t>Funktion Mischergruppe 2</t>
  </si>
  <si>
    <t>Funktion Erweiter'modul 1</t>
  </si>
  <si>
    <t>Funktion Erweiter'modul 2</t>
  </si>
  <si>
    <t>Relaisausgang QX21</t>
  </si>
  <si>
    <t>Relaisausgang QX22</t>
  </si>
  <si>
    <t>Relaisausgang QX23</t>
  </si>
  <si>
    <t>Fühlereingang BX21</t>
  </si>
  <si>
    <t>Fühlereingang BX22</t>
  </si>
  <si>
    <t>Funktion Eingang H2</t>
  </si>
  <si>
    <t>Wirksinn Kontakt H2</t>
  </si>
  <si>
    <t>Minimaler Vorlaufsollwert H2</t>
  </si>
  <si>
    <t>Spannungswert 1 H2</t>
  </si>
  <si>
    <t>Temperaturwert 10V H2</t>
  </si>
  <si>
    <t>Spannungswert 2 H2</t>
  </si>
  <si>
    <t>Funktionswert 2 H2</t>
  </si>
  <si>
    <t>Funktion Ausgang UX</t>
  </si>
  <si>
    <t>Signallogik Ausgang UX</t>
  </si>
  <si>
    <t>Signal Ausgang UX</t>
  </si>
  <si>
    <t>Temperaturwert 10V UX</t>
  </si>
  <si>
    <t>Fühlertyp Kollektor</t>
  </si>
  <si>
    <t>Korrektur Kollektorfühler</t>
  </si>
  <si>
    <t>Korrektur Kollektorfühler 2</t>
  </si>
  <si>
    <t>Korrektur Außenfühler</t>
  </si>
  <si>
    <t>Fühlertyp Abgastemperatur</t>
  </si>
  <si>
    <t>Korrektur Abgastemp'fühler</t>
  </si>
  <si>
    <t>Zeitkonstante Gebäude</t>
  </si>
  <si>
    <t>Anlagenfrostschutz</t>
  </si>
  <si>
    <t>Wärm'anfo unter Außentemp</t>
  </si>
  <si>
    <t>Wärm'anfo über Außentemp</t>
  </si>
  <si>
    <t>Wärm'anfo bei Ökobetrieb</t>
  </si>
  <si>
    <t>Luftentfeuchter Freigabe</t>
  </si>
  <si>
    <t>Luftentfeuchter r. F. EIN</t>
  </si>
  <si>
    <t>Luftentfeuchter r. F. SD</t>
  </si>
  <si>
    <t>Kontrollnummer Erzeuger 1</t>
  </si>
  <si>
    <t>Kontrollnummer Erzeuger 2</t>
  </si>
  <si>
    <t>Kontrollnummer Speicher</t>
  </si>
  <si>
    <t>Kontrollnummer Heizkreise</t>
  </si>
  <si>
    <t>Software-Version</t>
  </si>
  <si>
    <t>LPB-System</t>
  </si>
  <si>
    <t>Geräteadresse</t>
  </si>
  <si>
    <t>Segmentadresse</t>
  </si>
  <si>
    <t>Busspeisung Funktion</t>
  </si>
  <si>
    <t>Busspeisung Status</t>
  </si>
  <si>
    <t>Alarmverzögerung</t>
  </si>
  <si>
    <t>Wirkbereich Umschaltungen</t>
  </si>
  <si>
    <t>Sommerumschaltung</t>
  </si>
  <si>
    <t>Manuelle Erzeugersperre</t>
  </si>
  <si>
    <t>Trinkwasserzuordnung</t>
  </si>
  <si>
    <t>TA'grenze ext Erz beachten</t>
  </si>
  <si>
    <t>Uhrbetrieb</t>
  </si>
  <si>
    <t>Außentemperatur Lieferant</t>
  </si>
  <si>
    <t>Fehler</t>
  </si>
  <si>
    <t>Vorlauftemperatur 1 Alarm</t>
  </si>
  <si>
    <t>Vorlauftemperatur 2 Alarm</t>
  </si>
  <si>
    <t>Kesseltemperatur Alarm</t>
  </si>
  <si>
    <t>Trinkwasserladung Alarm</t>
  </si>
  <si>
    <t>Vorlauftemp Kühlen 1 Alarm</t>
  </si>
  <si>
    <t>Historie 1</t>
  </si>
  <si>
    <t>Historie 2</t>
  </si>
  <si>
    <t>Historie3</t>
  </si>
  <si>
    <t>Historie4</t>
  </si>
  <si>
    <t>Historie 5</t>
  </si>
  <si>
    <t>Historie7</t>
  </si>
  <si>
    <t>Historie 8</t>
  </si>
  <si>
    <t>Historie 9</t>
  </si>
  <si>
    <t>Historie 10</t>
  </si>
  <si>
    <t>Wartung / Sonderbetrieb</t>
  </si>
  <si>
    <t>Brennerstunden Intervall</t>
  </si>
  <si>
    <t>Brennerstd seit Wartung</t>
  </si>
  <si>
    <t>Brennerstarts Intervall</t>
  </si>
  <si>
    <t>Brennerstarts seit Wartung</t>
  </si>
  <si>
    <t>Wartungsintervall</t>
  </si>
  <si>
    <t>Zeit seit Wartung</t>
  </si>
  <si>
    <t>Abgastemperaturgrenze</t>
  </si>
  <si>
    <t>Verzögerung Abgasmeldung</t>
  </si>
  <si>
    <t>WP Zeitintervall</t>
  </si>
  <si>
    <t>WP Zeit seit Wartung</t>
  </si>
  <si>
    <t>Max Starts Verd1 / Betr’Std</t>
  </si>
  <si>
    <t>Akt Starts Verd1 / Betr’Std</t>
  </si>
  <si>
    <t>Max Starts Verd2 / Betr’Std</t>
  </si>
  <si>
    <t>Akt Starts Verd2 / Betr’Std</t>
  </si>
  <si>
    <t>Spreiz Kondens Max / Wo</t>
  </si>
  <si>
    <t>Akt Spreiz Kondens Max / Wo</t>
  </si>
  <si>
    <t>Spreiz Kondens Min / Wo</t>
  </si>
  <si>
    <t>Akt Spreiz Kondens Min / Wo</t>
  </si>
  <si>
    <t>Spreiz Verdampfer Max / Wo</t>
  </si>
  <si>
    <t>Akt Spreiz Verdampfer Max / Wo</t>
  </si>
  <si>
    <t>Spreiz Verdampfer Min / Wo</t>
  </si>
  <si>
    <t>Akt Spreiz Verdampfer Min / Wo</t>
  </si>
  <si>
    <t>TWW Speicher Zeitintervall</t>
  </si>
  <si>
    <t>TWW Speicher seit Wartung</t>
  </si>
  <si>
    <t>TWW Ladetemp WP Minimum</t>
  </si>
  <si>
    <t>Akt TWW Ladetemperatur WP</t>
  </si>
  <si>
    <t>Ökobetrieb</t>
  </si>
  <si>
    <t>Schornsteinfegerfunktion</t>
  </si>
  <si>
    <t>Handbetrieb</t>
  </si>
  <si>
    <t>Simulation Außentemperatur</t>
  </si>
  <si>
    <t>Telefon Kundendienst</t>
  </si>
  <si>
    <t>Ein-/ Ausgangstest</t>
  </si>
  <si>
    <t>Relaistest</t>
  </si>
  <si>
    <t>Mod'sollwert QX3 Relaistest</t>
  </si>
  <si>
    <t>Modulationssignal QX3</t>
  </si>
  <si>
    <t>Ausgangstest UX</t>
  </si>
  <si>
    <t>Spannungssignal UX</t>
  </si>
  <si>
    <t>PWM-Signal P1</t>
  </si>
  <si>
    <t>Außentemperatur B9</t>
  </si>
  <si>
    <t>Vorlauftemperatur B1</t>
  </si>
  <si>
    <t>Vorlauftemperatur B12</t>
  </si>
  <si>
    <t>Trinkwassertemperatur B3</t>
  </si>
  <si>
    <t>Kesseltemperatur B2</t>
  </si>
  <si>
    <t>Vorlauftemperatur WP B21</t>
  </si>
  <si>
    <t>Rücklauftemperatur WP B71</t>
  </si>
  <si>
    <t>Heissgastemperatur B81</t>
  </si>
  <si>
    <t>Quelle Eintrittstemp B91</t>
  </si>
  <si>
    <t>Fühlertemperatur B92, B84</t>
  </si>
  <si>
    <t>Fühlertemperatur BX1</t>
  </si>
  <si>
    <t>Fühlertemperatur BX2</t>
  </si>
  <si>
    <t>Fühlertemperatur BX3</t>
  </si>
  <si>
    <t>Fühlertemperatur BX4</t>
  </si>
  <si>
    <t>Fühlertemperatur BX5</t>
  </si>
  <si>
    <t>Fühlertemp BX21 Modul 1</t>
  </si>
  <si>
    <t>Fühlertemp BX22 Modul 1</t>
  </si>
  <si>
    <t>Fühlertemp BX21 Modul 2</t>
  </si>
  <si>
    <t>Fühlertemp BX22 Modul 2</t>
  </si>
  <si>
    <t>Spannungssignal H1</t>
  </si>
  <si>
    <t>Kontaktzustand H1</t>
  </si>
  <si>
    <t>Spannungssignal H2</t>
  </si>
  <si>
    <t>Kontaktzustand H2</t>
  </si>
  <si>
    <t>Spannungssignal H3</t>
  </si>
  <si>
    <t>Kontaktzustand H3</t>
  </si>
  <si>
    <t>Brennerstörung S3</t>
  </si>
  <si>
    <t>Eingang EX 2</t>
  </si>
  <si>
    <t>Status</t>
  </si>
  <si>
    <t>Status Heizkreis 1</t>
  </si>
  <si>
    <t>Status Heizkreis 2</t>
  </si>
  <si>
    <t>Status Heizkreis P</t>
  </si>
  <si>
    <t>Status Trinkwasser</t>
  </si>
  <si>
    <t>Status Kühlkreis 1</t>
  </si>
  <si>
    <t>Status Kessel</t>
  </si>
  <si>
    <t>Status Wärmepumpe</t>
  </si>
  <si>
    <t>Status Solar</t>
  </si>
  <si>
    <t>Status Feststoffkessel</t>
  </si>
  <si>
    <t>Status Pufferspeicher</t>
  </si>
  <si>
    <t>Status Schwimmbad</t>
  </si>
  <si>
    <t>Status Zusatzerzeuger</t>
  </si>
  <si>
    <t>Zeitstemper Statushistorie 1</t>
  </si>
  <si>
    <t>Statuscode Statushistorie 1</t>
  </si>
  <si>
    <t>Zeitstemper Statushistorie 2</t>
  </si>
  <si>
    <t>Statuscode Statushistorie 2</t>
  </si>
  <si>
    <t>Zeitstemper Statushistorie 3</t>
  </si>
  <si>
    <t>Statuscode Statushistorie 3</t>
  </si>
  <si>
    <t>Zeitstemper Statushistorie 4</t>
  </si>
  <si>
    <t>Statuscode Statushistorie 4</t>
  </si>
  <si>
    <t>Zeitstemper Statushistorie 5</t>
  </si>
  <si>
    <t>Statuscode Statushistorie 5</t>
  </si>
  <si>
    <t>Zeitstemper Statushistorie 6</t>
  </si>
  <si>
    <t>Statuscode Statushistorie 6</t>
  </si>
  <si>
    <t>Zeitstemper Statushistorie 7</t>
  </si>
  <si>
    <t>Statuscode Statushistorie 7</t>
  </si>
  <si>
    <t>Zeitstemper Statushistorie 8</t>
  </si>
  <si>
    <t>Statuscode Statushistorie 8</t>
  </si>
  <si>
    <t>Zeitstemper Statushistorie 9</t>
  </si>
  <si>
    <t>Statuscode Statushistorie 10</t>
  </si>
  <si>
    <t>Zeitstemper Statushistorie 10</t>
  </si>
  <si>
    <t>Diagnose Kaskade</t>
  </si>
  <si>
    <t>Priorität / Status Erzeuger 1</t>
  </si>
  <si>
    <t>Priorität / Status Erzeuger 2</t>
  </si>
  <si>
    <t>Priorität / Status Erzeuger 3</t>
  </si>
  <si>
    <t>Priorität / Status Erzeuger 4</t>
  </si>
  <si>
    <t>Priorität / Status Erzeuger 5</t>
  </si>
  <si>
    <t>Priorität / Status Erzeuger 6</t>
  </si>
  <si>
    <t>Priorität / Status Erzeuger 7</t>
  </si>
  <si>
    <t>Priorität / Status Erzeuger 8</t>
  </si>
  <si>
    <t>Priorität / Status Erzeuger 9</t>
  </si>
  <si>
    <t>Priorität / Status Erzeuger 10</t>
  </si>
  <si>
    <t>Priorität / Status Erzeuger 11</t>
  </si>
  <si>
    <t>Priorität / Status Erzeuger 12</t>
  </si>
  <si>
    <t>Priorität / Status Erzeuger 13</t>
  </si>
  <si>
    <t>Priorität / Status Erzeuger 14</t>
  </si>
  <si>
    <t>Priorität / Status Erzeuger 15</t>
  </si>
  <si>
    <t>Priorität / Status Erzeuger 16</t>
  </si>
  <si>
    <t>Kaskadenvorlauftemperatur</t>
  </si>
  <si>
    <t>Kaskadenvorlaufsollwert</t>
  </si>
  <si>
    <t>Kaskadenrücklauftemperatur</t>
  </si>
  <si>
    <t>Kaskadenrücklaufsollwert</t>
  </si>
  <si>
    <t>Erz'folge Umschalt aktuell</t>
  </si>
  <si>
    <t>Drehzahl Quellenpumpe</t>
  </si>
  <si>
    <t>Drehzahl Solarpumpe Puffer</t>
  </si>
  <si>
    <t>Drehzahl Solarpump Sch'bad</t>
  </si>
  <si>
    <t>Rücklauftemperatur WP</t>
  </si>
  <si>
    <t>Sollwert WP</t>
  </si>
  <si>
    <t>Vorlauftemperatur WP</t>
  </si>
  <si>
    <t>Heissgastemperatur 1</t>
  </si>
  <si>
    <t>Heissgastemperatur Max</t>
  </si>
  <si>
    <t>Heissgastemperatur 2</t>
  </si>
  <si>
    <t>Kältemitteltemperatur flüssig</t>
  </si>
  <si>
    <t>Temp’spreizung Kondensator</t>
  </si>
  <si>
    <t>Temp’spreizung Verdampfer</t>
  </si>
  <si>
    <t>Quelle Eintrittstemperatur</t>
  </si>
  <si>
    <t>Quelle Eintritt Min</t>
  </si>
  <si>
    <t>Quelle Austrittstemperatur</t>
  </si>
  <si>
    <t>Quelle Austritt Min</t>
  </si>
  <si>
    <t>Rest Stufe 1 Stillst’zeit Min</t>
  </si>
  <si>
    <t>Rest Stufe 2 Stillst’zeit Min</t>
  </si>
  <si>
    <t>Rest Stufe 1 Laufzeit Min</t>
  </si>
  <si>
    <t>Rest Stufe 2 Laufzeit Min</t>
  </si>
  <si>
    <t>Restzeit Begr Quelle TempMin</t>
  </si>
  <si>
    <t>Betr’stunden Verdichter 1</t>
  </si>
  <si>
    <t>Startzähler Verdichter 1</t>
  </si>
  <si>
    <t>Betr’stunden Verdichter 2</t>
  </si>
  <si>
    <t>Startzähler Verdichter 2</t>
  </si>
  <si>
    <t>Sperrdauer WP</t>
  </si>
  <si>
    <t>Zähler Anzahl Sperren WP</t>
  </si>
  <si>
    <t>Betr’stunden Elektro Vorl</t>
  </si>
  <si>
    <t>Startzähler Elektro Vorlauf</t>
  </si>
  <si>
    <t>Drehzahl Ventilator</t>
  </si>
  <si>
    <t>Verdampfertemperatur</t>
  </si>
  <si>
    <t>Temp'diff Abtauen Istwert</t>
  </si>
  <si>
    <t>Temp'diff Abtauen Sollwert</t>
  </si>
  <si>
    <t>Restzeit Abtausperrung</t>
  </si>
  <si>
    <t>Restzeit Zwangsabtauen</t>
  </si>
  <si>
    <t>Restzeit Abtaustabilisierung</t>
  </si>
  <si>
    <t>Anzahl Abtauversuche</t>
  </si>
  <si>
    <t>Drehzahl Kollektorpumpe 1</t>
  </si>
  <si>
    <t>Drehzahl Solarpump ext.Tau</t>
  </si>
  <si>
    <t>Kollektortemperatur 1</t>
  </si>
  <si>
    <t>Kollektortemperatur 1 Max</t>
  </si>
  <si>
    <t>Kollektortemperatur 1 Min</t>
  </si>
  <si>
    <t>dT Kollektor 1 / TWW</t>
  </si>
  <si>
    <t>dT Kollektor 1 / Puffer</t>
  </si>
  <si>
    <t>dT Kollektor 1 / Schwimmbad</t>
  </si>
  <si>
    <t>Solarvorlauftemperatur</t>
  </si>
  <si>
    <t>Solarrücklauftemperatur</t>
  </si>
  <si>
    <t>Tagesertrag Solarenergie</t>
  </si>
  <si>
    <t>Gesamtertrag Solarenergie</t>
  </si>
  <si>
    <t>Betr'stunden Solarertrag</t>
  </si>
  <si>
    <t>Betr'stunden Kollek'überhitz</t>
  </si>
  <si>
    <t>Drehzahl Kollektorpumpe 2</t>
  </si>
  <si>
    <t>Kollektortemperatur 2</t>
  </si>
  <si>
    <t>Kollektortemperatur 2 Max</t>
  </si>
  <si>
    <t>Kollektortemperatur 2 Min</t>
  </si>
  <si>
    <t>dT Kollektor 2 / TWW</t>
  </si>
  <si>
    <t>dT Kollektor 2 / Puffer</t>
  </si>
  <si>
    <t>dT Kollektor 2 / Schwimmbad</t>
  </si>
  <si>
    <t>Feststoffkesseltemperatur</t>
  </si>
  <si>
    <t>Betr'std Feststoffkessel</t>
  </si>
  <si>
    <t>Vorlauftemperatur Kühlen 1</t>
  </si>
  <si>
    <t>Vorlaufsollwert Kühlen1</t>
  </si>
  <si>
    <t>Drehzahl Heizkreispumpe 2</t>
  </si>
  <si>
    <t>Raumtemperatur 2</t>
  </si>
  <si>
    <t>Raumsollwert 2</t>
  </si>
  <si>
    <t>Vorlauftemperatur 2</t>
  </si>
  <si>
    <t>Vorlaufsollwert 2</t>
  </si>
  <si>
    <t>Drehzahl Heizkreispumpe  P</t>
  </si>
  <si>
    <t>Raumtemperatur P</t>
  </si>
  <si>
    <t>Raumsollwert P</t>
  </si>
  <si>
    <t>Vorlaufsollwert P</t>
  </si>
  <si>
    <t>Drehzahl Trinkwasserpumpe</t>
  </si>
  <si>
    <t>Drehzahl TWW Zw'kreispumpe</t>
  </si>
  <si>
    <t>Drehzahl Dl'erhitzerpumpe</t>
  </si>
  <si>
    <t>Trinkwassertemperatur 1</t>
  </si>
  <si>
    <t>Trinkwassersollwert</t>
  </si>
  <si>
    <t>Trinkwassertemperatur 2</t>
  </si>
  <si>
    <t>TWW Zirkulationstemperatur</t>
  </si>
  <si>
    <t>TWW Ladetemperatur</t>
  </si>
  <si>
    <t>Betr’stunden TWW-Pumpe</t>
  </si>
  <si>
    <t>Startzähler TWW-Pumpe</t>
  </si>
  <si>
    <t>Betr’stunden Elektro TWW</t>
  </si>
  <si>
    <t>Startzähler Elektro TWW</t>
  </si>
  <si>
    <t>TWW Vorreglertemperatur</t>
  </si>
  <si>
    <t>TWW Vorreglersollwert</t>
  </si>
  <si>
    <t>TWW Durchl'erhitzertemp</t>
  </si>
  <si>
    <t>TWW Durchl'erhitzersollwert</t>
  </si>
  <si>
    <t>Schwimmbadtemperatur</t>
  </si>
  <si>
    <t>Schwimmbadsollwert</t>
  </si>
  <si>
    <t>Vorreglertemperatur</t>
  </si>
  <si>
    <t>Vorreglersollwert</t>
  </si>
  <si>
    <t>Schienenvorlauftemperatur</t>
  </si>
  <si>
    <t>Schienenvorlaufsollwert</t>
  </si>
  <si>
    <t>Schienenrücklauftemperatur</t>
  </si>
  <si>
    <t>Schienenvorl'sollwert Kälte</t>
  </si>
  <si>
    <t>Leistungssollwert Schiene</t>
  </si>
  <si>
    <t>Elektroeinsatz Puffer</t>
  </si>
  <si>
    <t>Pufferspeichertemperatur 1</t>
  </si>
  <si>
    <t>Pufferspeichersollwert</t>
  </si>
  <si>
    <t>Pufferspeichertemperatur 2</t>
  </si>
  <si>
    <t>Pufferspeichertemperatur 3</t>
  </si>
  <si>
    <t>Betr’stunden Elektro Puffer</t>
  </si>
  <si>
    <t>Startzähler Elektro Puffer</t>
  </si>
  <si>
    <t>Vorlaufsollwert H1</t>
  </si>
  <si>
    <t>Vorlaufsollwert H2</t>
  </si>
  <si>
    <t>Vorlaufsollwert H3</t>
  </si>
  <si>
    <t>Wasserdruck H1</t>
  </si>
  <si>
    <t>Wasserdruck H2</t>
  </si>
  <si>
    <t>Wasserdruck H3</t>
  </si>
  <si>
    <t>Status Abtauen WP</t>
  </si>
  <si>
    <t>aus, Abt'freigabe TA aus | Gesperrt | Eis überwachen | Vorwärmen für Abtauen | Abtauen aktiv | Abtropfen | Abkühlen Verdampfer | Störung | Zwangsabtauen | Abtaustabilisierung | Abtauen mit Ventilator | Abtauen mit Verdichter | Zwangsabtauen Ventilator | Zwangsabtauen Verdichter</t>
  </si>
  <si>
    <r>
      <t xml:space="preserve">Info </t>
    </r>
    <r>
      <rPr>
        <i/>
        <sz val="10"/>
        <color rgb="FF231F20"/>
        <rFont val="Verdana"/>
        <family val="2"/>
      </rPr>
      <t>Temporär Permanent</t>
    </r>
  </si>
  <si>
    <t>3D</t>
  </si>
  <si>
    <t>F0</t>
  </si>
  <si>
    <t>F2</t>
  </si>
  <si>
    <t>0d</t>
  </si>
  <si>
    <t>19</t>
  </si>
  <si>
    <t>2d</t>
  </si>
  <si>
    <t>1e</t>
  </si>
  <si>
    <t>93</t>
  </si>
  <si>
    <t>Statuscode Statushistorie 9</t>
  </si>
  <si>
    <t>0a</t>
  </si>
  <si>
    <t>8c</t>
  </si>
  <si>
    <t>b2</t>
  </si>
  <si>
    <t>06</t>
  </si>
  <si>
    <t>07</t>
  </si>
  <si>
    <t>b3</t>
  </si>
  <si>
    <t>09</t>
  </si>
  <si>
    <t>c4</t>
  </si>
  <si>
    <t>c5</t>
  </si>
  <si>
    <t>04</t>
  </si>
  <si>
    <t>c2</t>
  </si>
  <si>
    <t>2e</t>
  </si>
  <si>
    <t>8e</t>
  </si>
  <si>
    <t>90</t>
  </si>
  <si>
    <t>92</t>
  </si>
  <si>
    <t>f6</t>
  </si>
  <si>
    <t>10</t>
  </si>
  <si>
    <t>0b</t>
  </si>
  <si>
    <t>fd</t>
  </si>
  <si>
    <t>40</t>
  </si>
  <si>
    <t>21</t>
  </si>
  <si>
    <t>63</t>
  </si>
  <si>
    <t>62</t>
  </si>
  <si>
    <t>03</t>
  </si>
  <si>
    <t>14</t>
  </si>
  <si>
    <t>02</t>
  </si>
  <si>
    <t>e8</t>
  </si>
  <si>
    <t>9e</t>
  </si>
  <si>
    <t>9d</t>
  </si>
  <si>
    <t>7b</t>
  </si>
  <si>
    <t>8a</t>
  </si>
  <si>
    <t>DrehzahlstufeAusleg'punkt</t>
  </si>
  <si>
    <t>11</t>
  </si>
  <si>
    <t>2f</t>
  </si>
  <si>
    <t>95</t>
  </si>
  <si>
    <t>Pumpe-PWM Minimum</t>
  </si>
  <si>
    <t>30</t>
  </si>
  <si>
    <t>4f</t>
  </si>
  <si>
    <t>Norm Aussentemperatur</t>
  </si>
  <si>
    <t>88</t>
  </si>
  <si>
    <t>Vorlaufsoll NormAussemtemp</t>
  </si>
  <si>
    <t>50</t>
  </si>
  <si>
    <t>dT Überhöhungsfaktor</t>
  </si>
  <si>
    <t>25</t>
  </si>
  <si>
    <t>e5</t>
  </si>
  <si>
    <t>dT Spreizung NormAussent</t>
  </si>
  <si>
    <t>22</t>
  </si>
  <si>
    <t>3e</t>
  </si>
  <si>
    <t>d9</t>
  </si>
  <si>
    <t>5d</t>
  </si>
  <si>
    <t>5a</t>
  </si>
  <si>
    <t>31</t>
  </si>
  <si>
    <t>b9</t>
  </si>
  <si>
    <t>ba</t>
  </si>
  <si>
    <t>59</t>
  </si>
  <si>
    <t>38</t>
  </si>
  <si>
    <t>5e</t>
  </si>
  <si>
    <t>bc</t>
  </si>
  <si>
    <t>96</t>
  </si>
  <si>
    <t>08</t>
  </si>
  <si>
    <t>ab</t>
  </si>
  <si>
    <t>e2</t>
  </si>
  <si>
    <t>89</t>
  </si>
  <si>
    <t>2c</t>
  </si>
  <si>
    <t>2b</t>
  </si>
  <si>
    <t>Sollwert Handbetrieb</t>
  </si>
  <si>
    <t>eb</t>
  </si>
  <si>
    <t>Gebläse-PWM Hz Maximum</t>
  </si>
  <si>
    <t>98</t>
  </si>
  <si>
    <t>94</t>
  </si>
  <si>
    <t>Gebläsedrehzahl Hz Maximum</t>
  </si>
  <si>
    <t>Gebläse-PWM Reglerverzög</t>
  </si>
  <si>
    <t>bf</t>
  </si>
  <si>
    <t>Gebläse-PWM Startwert DLH</t>
  </si>
  <si>
    <t>d4</t>
  </si>
  <si>
    <t>66</t>
  </si>
  <si>
    <t>Gebläseabschaltverzögerung</t>
  </si>
  <si>
    <t>76</t>
  </si>
  <si>
    <t>Brennerpausenzeit Minimum</t>
  </si>
  <si>
    <t>9a</t>
  </si>
  <si>
    <t>SD Brennerpause</t>
  </si>
  <si>
    <t>87</t>
  </si>
  <si>
    <t>Reglerverzögerung Dauer</t>
  </si>
  <si>
    <t>9b</t>
  </si>
  <si>
    <t>Schaltdifferenz Kessel</t>
  </si>
  <si>
    <t>Schaltdiff Kessel Aus Min</t>
  </si>
  <si>
    <t>8d</t>
  </si>
  <si>
    <t>Schaltdiff Kessel Aus Max</t>
  </si>
  <si>
    <t>Pumpennachlaufzeit HK's</t>
  </si>
  <si>
    <t>51</t>
  </si>
  <si>
    <t>Pumpennachlauftemp TWW</t>
  </si>
  <si>
    <t>86</t>
  </si>
  <si>
    <t>Frostschutz Einschalttemp</t>
  </si>
  <si>
    <t>84</t>
  </si>
  <si>
    <t>Frostschutz Ausschalttemp</t>
  </si>
  <si>
    <t>85</t>
  </si>
  <si>
    <t>Nachlad'Übserhöh Schichtensp</t>
  </si>
  <si>
    <t>20</t>
  </si>
  <si>
    <t>Schaltdifferenz 1 ein</t>
  </si>
  <si>
    <t>8f</t>
  </si>
  <si>
    <t>Schaltdifferenz 1 Aus min</t>
  </si>
  <si>
    <t>Schaltdifferenz 1 Aus max</t>
  </si>
  <si>
    <t>91</t>
  </si>
  <si>
    <t>Schaltdifferenz 2 ein</t>
  </si>
  <si>
    <t>Schaltdifferenz 2 Aus min</t>
  </si>
  <si>
    <t>Schaltdifferenz 2 Aus max</t>
  </si>
  <si>
    <t>d5</t>
  </si>
  <si>
    <t>a3</t>
  </si>
  <si>
    <t>bd</t>
  </si>
  <si>
    <t>Pumpe-PWM Durchladung</t>
  </si>
  <si>
    <t>Hydraulisches Schema</t>
  </si>
  <si>
    <t>ea</t>
  </si>
  <si>
    <t>c0</t>
  </si>
  <si>
    <t>TWW Pumpenpause Umsch UV</t>
  </si>
  <si>
    <t>e3</t>
  </si>
  <si>
    <t>TWW Pum'pause Verzögerung</t>
  </si>
  <si>
    <t>e4</t>
  </si>
  <si>
    <t>Zonen mit Zubringerpumpe</t>
  </si>
  <si>
    <t>dc</t>
  </si>
  <si>
    <t>Relaisausgang K2 LMU-Basis</t>
  </si>
  <si>
    <t>15</t>
  </si>
  <si>
    <t>cc</t>
  </si>
  <si>
    <t>78</t>
  </si>
  <si>
    <t>BA-Umschaltung HK's+TWW</t>
  </si>
  <si>
    <t>83</t>
  </si>
  <si>
    <t>Konfig Raumthermostat 1</t>
  </si>
  <si>
    <t>73</t>
  </si>
  <si>
    <t>Konfig Raumthermostat 2</t>
  </si>
  <si>
    <t>54</t>
  </si>
  <si>
    <t>Funktion Eingang SolCl</t>
  </si>
  <si>
    <t>fe</t>
  </si>
  <si>
    <t>Pumpen/Ventilkick Dauer</t>
  </si>
  <si>
    <t>b4</t>
  </si>
  <si>
    <t>0e</t>
  </si>
  <si>
    <t>Entwicklungs-Index</t>
  </si>
  <si>
    <t>33</t>
  </si>
  <si>
    <t>Gerätefamilie</t>
  </si>
  <si>
    <t>Gerätevariante</t>
  </si>
  <si>
    <t>Objektverzeichnis-Version</t>
  </si>
  <si>
    <t>KonfigRg0.x</t>
  </si>
  <si>
    <t>KonfigRg1.x</t>
  </si>
  <si>
    <t>KonfigRg2.x</t>
  </si>
  <si>
    <t>9f</t>
  </si>
  <si>
    <t>KonfigRg3.x</t>
  </si>
  <si>
    <t>64</t>
  </si>
  <si>
    <t>KonfigRg4.x</t>
  </si>
  <si>
    <t>a1</t>
  </si>
  <si>
    <t>KonfigRg5.x</t>
  </si>
  <si>
    <t>a2</t>
  </si>
  <si>
    <t>KonfigRg6.x</t>
  </si>
  <si>
    <t>KonfigRg7.x</t>
  </si>
  <si>
    <t>a4</t>
  </si>
  <si>
    <t>KonfigRg10.x</t>
  </si>
  <si>
    <t>17</t>
  </si>
  <si>
    <t>SW Diagnosecode</t>
  </si>
  <si>
    <t>72</t>
  </si>
  <si>
    <t>dd</t>
  </si>
  <si>
    <t>SW Diagnosecode 1</t>
  </si>
  <si>
    <t>f3</t>
  </si>
  <si>
    <t>f5</t>
  </si>
  <si>
    <t>SW Diagnosecode 2</t>
  </si>
  <si>
    <t>f7</t>
  </si>
  <si>
    <t>Historie 3</t>
  </si>
  <si>
    <t>f9</t>
  </si>
  <si>
    <t>SW Diagnosecode 3</t>
  </si>
  <si>
    <t>fb</t>
  </si>
  <si>
    <t>Historie 4</t>
  </si>
  <si>
    <t>SW Diagnosecode 4</t>
  </si>
  <si>
    <t>e1</t>
  </si>
  <si>
    <t>01</t>
  </si>
  <si>
    <t>SW Diagnosecode 5</t>
  </si>
  <si>
    <t>Meldung</t>
  </si>
  <si>
    <t>da</t>
  </si>
  <si>
    <t>Quittierung Meldung</t>
  </si>
  <si>
    <t>Repetitionszeit Meldung</t>
  </si>
  <si>
    <t>Reset Meldungen.x</t>
  </si>
  <si>
    <t>f1</t>
  </si>
  <si>
    <t>d6</t>
  </si>
  <si>
    <t>df</t>
  </si>
  <si>
    <t>Gebläsedrehzahl Ion Strom</t>
  </si>
  <si>
    <t>d8</t>
  </si>
  <si>
    <t>Meldung Ion Strom</t>
  </si>
  <si>
    <t>0c</t>
  </si>
  <si>
    <t>2a</t>
  </si>
  <si>
    <t>75</t>
  </si>
  <si>
    <t>Reglerstoppfunktion</t>
  </si>
  <si>
    <t>Reglerstopp Sollwert</t>
  </si>
  <si>
    <t>a5</t>
  </si>
  <si>
    <t>a9</t>
  </si>
  <si>
    <t>ad</t>
  </si>
  <si>
    <t>23</t>
  </si>
  <si>
    <t>1a</t>
  </si>
  <si>
    <t>Gebläsedrehzahl</t>
  </si>
  <si>
    <t>82</t>
  </si>
  <si>
    <t>Relative Leistung</t>
  </si>
  <si>
    <t>5f</t>
  </si>
  <si>
    <t>Betriebsanzeige FA</t>
  </si>
  <si>
    <t>34</t>
  </si>
  <si>
    <t>f0</t>
  </si>
  <si>
    <t>Ionisationsstrom</t>
  </si>
  <si>
    <t>Betriebsstunden Brennner</t>
  </si>
  <si>
    <t>36</t>
  </si>
  <si>
    <t>Startzähler Brenner</t>
  </si>
  <si>
    <t>35</t>
  </si>
  <si>
    <t>Betriebsstunden Heizbetrieb</t>
  </si>
  <si>
    <t>Betriebsstunden TWW</t>
  </si>
  <si>
    <t>ec</t>
  </si>
  <si>
    <t>18</t>
  </si>
  <si>
    <t>67</t>
  </si>
  <si>
    <t>Mod Pumpe Sollwert</t>
  </si>
  <si>
    <t>4b</t>
  </si>
  <si>
    <t>Feuerungsautomat</t>
  </si>
  <si>
    <t>Vorlüftzeit</t>
  </si>
  <si>
    <t>37</t>
  </si>
  <si>
    <t>Gebl'ansteuerung Vorlüftung</t>
  </si>
  <si>
    <t>Solldrehzahl Vorlüftung</t>
  </si>
  <si>
    <t>0f</t>
  </si>
  <si>
    <t>Gebl'ansteuerung Zündung</t>
  </si>
  <si>
    <t>48</t>
  </si>
  <si>
    <t>Solldrehzahl Zündung</t>
  </si>
  <si>
    <t>c9</t>
  </si>
  <si>
    <t>Gebl'ansteuerung Betrieb. Min</t>
  </si>
  <si>
    <t>49</t>
  </si>
  <si>
    <t>Gebl'ansteuerung Betrieb. Max</t>
  </si>
  <si>
    <t>4a</t>
  </si>
  <si>
    <t>Solldrehzahl Betrieb Min</t>
  </si>
  <si>
    <t>ca</t>
  </si>
  <si>
    <t>Solldrehzahl Betrieb Max</t>
  </si>
  <si>
    <t>Nachlüftzeit</t>
  </si>
  <si>
    <t>cb</t>
  </si>
  <si>
    <t>4c</t>
  </si>
  <si>
    <t>Gebl'ansteuerung Durchlad</t>
  </si>
  <si>
    <t>Solldrehzahl Durchlasung</t>
  </si>
  <si>
    <t>e9</t>
  </si>
  <si>
    <t>Cmd</t>
  </si>
  <si>
    <t>13</t>
  </si>
  <si>
    <t>Own</t>
  </si>
  <si>
    <t>Brenner</t>
  </si>
  <si>
    <t>6c</t>
  </si>
  <si>
    <t>Zeit</t>
  </si>
  <si>
    <t>HK1 - TBD</t>
  </si>
  <si>
    <t>HK2 - TBD</t>
  </si>
  <si>
    <t>Einheit</t>
  </si>
  <si>
    <t>a0</t>
  </si>
  <si>
    <t>Aktuelle Gebläseansteuerung</t>
  </si>
  <si>
    <t>8325</t>
  </si>
  <si>
    <t>99</t>
  </si>
  <si>
    <t>aa</t>
  </si>
  <si>
    <t>Status HK1</t>
  </si>
  <si>
    <t>a6</t>
  </si>
  <si>
    <t>Status HK2</t>
  </si>
  <si>
    <t>Relaisausgang QX21 Modul 1</t>
  </si>
  <si>
    <t>Relaisausgang QX23 Modul 1</t>
  </si>
  <si>
    <t>Relaisausgang QX22 Modul 1</t>
  </si>
  <si>
    <t>Führungsstrategie</t>
  </si>
  <si>
    <t>Spät ein, früh aus Spät ein, spät aus Früh ein, spät aus</t>
  </si>
  <si>
    <t>Rückkühlung TWW/HK's</t>
  </si>
  <si>
    <t>Zwangsladung mit Elektro</t>
  </si>
  <si>
    <t>Ladung</t>
  </si>
  <si>
    <t>Einmal / Tag Mehrmals / Tag</t>
  </si>
  <si>
    <t>Trinkwasser Trennschaltung</t>
  </si>
  <si>
    <t>Externer Solartauscher</t>
  </si>
  <si>
    <t>Gemeinsam Trinkwasserspeicher Pufferspeicher</t>
  </si>
  <si>
    <t>Relaisausgang QX21 Modul 2</t>
  </si>
  <si>
    <t>Relaisausgang QX7</t>
  </si>
  <si>
    <t>Relaisausgang QX8</t>
  </si>
  <si>
    <t>Relaisausgang QX22 Modul 2</t>
  </si>
  <si>
    <t>Relaisausgang QX23 Modul 3</t>
  </si>
  <si>
    <t>Trinkwasserpumpe  Q3</t>
  </si>
  <si>
    <t>Heizkreismischer 2 Auf</t>
  </si>
  <si>
    <t>Heizkreismischer 2 Zu</t>
  </si>
  <si>
    <t>Heizkreispumpe 2</t>
  </si>
  <si>
    <t>Prozessumkehrventil</t>
  </si>
  <si>
    <t>Ventilator K19</t>
  </si>
  <si>
    <t>Verdichterfolge</t>
  </si>
  <si>
    <t>1-2 | 2-1</t>
  </si>
  <si>
    <t>Konendastorpumpe Q9</t>
  </si>
  <si>
    <t>Quellenpu Q8 / Ventilat K19</t>
  </si>
  <si>
    <t>Elektroeinsatz 2 Vorlauf</t>
  </si>
  <si>
    <t>Eingang EX 1</t>
  </si>
  <si>
    <t>0 V | 230 V</t>
  </si>
  <si>
    <t>Eingang EX 7</t>
  </si>
  <si>
    <t>Eingang EX 6</t>
  </si>
  <si>
    <t>Eingang EX 5</t>
  </si>
  <si>
    <t>Eingang EX 4</t>
  </si>
  <si>
    <t>Eingang EX 3</t>
  </si>
  <si>
    <t>Wickl’schutz Verdicht 1 E11</t>
  </si>
  <si>
    <t>Reset Begrenzungszeiten</t>
  </si>
  <si>
    <t>Abtauen auslösen</t>
  </si>
  <si>
    <t>Notbetrieb Funktionsstart</t>
  </si>
  <si>
    <t>Manuell | Automatisch</t>
  </si>
  <si>
    <t>Notbetrieb</t>
  </si>
  <si>
    <t>Ökofunktion</t>
  </si>
  <si>
    <t>Gesperrt Freigegeben</t>
  </si>
  <si>
    <t>Anzeige/Reset Meldungen.0</t>
  </si>
  <si>
    <t>Reset Wärmepumpe</t>
  </si>
  <si>
    <t>Reset Alarmrelais</t>
  </si>
  <si>
    <t>Fühler löschen</t>
  </si>
  <si>
    <t>Fühler speichern</t>
  </si>
  <si>
    <t>Luftentfeuchter</t>
  </si>
  <si>
    <t>Solarstellglied</t>
  </si>
  <si>
    <t>Ladepumpe Umlenkventil</t>
  </si>
  <si>
    <t>Vorwahl / Phasen</t>
  </si>
  <si>
    <t>Senden Raumtemperatur</t>
  </si>
  <si>
    <t>74</t>
  </si>
  <si>
    <t>Setzen RGT HK - 1</t>
  </si>
  <si>
    <t>71</t>
  </si>
  <si>
    <t>Trinkwasserbereitung</t>
  </si>
  <si>
    <t>An | Aus</t>
  </si>
  <si>
    <t xml:space="preserve"> </t>
  </si>
  <si>
    <t>6f</t>
  </si>
  <si>
    <t>6e</t>
  </si>
  <si>
    <t>0F</t>
  </si>
  <si>
    <t>0E</t>
  </si>
  <si>
    <t>A3</t>
  </si>
  <si>
    <t>Status Trinkwasserbereitung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</si>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</sst>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231F20"/>
      <name val="Verdana"/>
      <family val="2"/>
    </font>
    <font>
      <b/>
      <sz val="10"/>
      <color theme="1"/>
      <name val="Verdana"/>
      <family val="2"/>
    </font>
    <font>
      <i/>
      <sz val="10"/>
      <color rgb="FF231F2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ourier"/>
      <family val="3"/>
    </font>
    <font>
      <sz val="10"/>
      <color rgb="FF231F20"/>
      <name val="Courier"/>
      <family val="3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10" fillId="3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1" fontId="11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31"/>
  <sheetViews>
    <sheetView tabSelected="1" topLeftCell="A917" workbookViewId="0">
      <selection activeCell="A931" sqref="A931"/>
    </sheetView>
  </sheetViews>
  <sheetFormatPr baseColWidth="10" defaultColWidth="31.7265625" defaultRowHeight="13.5" x14ac:dyDescent="0.3"/>
  <cols>
    <col min="1" max="1" width="26.81640625" style="5" bestFit="1" customWidth="1"/>
    <col min="2" max="2" width="32.453125" style="5" bestFit="1" customWidth="1"/>
    <col min="3" max="3" width="54.1796875" style="5" hidden="1" customWidth="1"/>
    <col min="4" max="4" width="6.7265625" style="27" hidden="1" customWidth="1"/>
    <col min="5" max="5" width="9.453125" style="23" customWidth="1"/>
    <col min="6" max="8" width="5.54296875" style="23" customWidth="1"/>
    <col min="9" max="9" width="10.1796875" style="19" bestFit="1" customWidth="1"/>
    <col min="10" max="10" width="9.54296875" style="7" bestFit="1" customWidth="1"/>
    <col min="11" max="11" width="34" style="7" bestFit="1" customWidth="1"/>
    <col min="12" max="12" width="160.7265625" style="5" bestFit="1" customWidth="1"/>
    <col min="13" max="16384" width="31.7265625" style="5"/>
  </cols>
  <sheetData>
    <row r="1" spans="1:12" s="1" customFormat="1" x14ac:dyDescent="0.3">
      <c r="A1" s="1" t="s">
        <v>101</v>
      </c>
      <c r="B1" s="1" t="s">
        <v>102</v>
      </c>
      <c r="C1" s="1" t="s">
        <v>103</v>
      </c>
      <c r="D1" s="30" t="s">
        <v>104</v>
      </c>
      <c r="E1" s="21" t="s">
        <v>105</v>
      </c>
      <c r="F1" s="21" t="s">
        <v>106</v>
      </c>
      <c r="G1" s="21" t="s">
        <v>107</v>
      </c>
      <c r="H1" s="21" t="s">
        <v>108</v>
      </c>
      <c r="I1" s="18" t="s">
        <v>978</v>
      </c>
      <c r="J1" s="2" t="s">
        <v>986</v>
      </c>
      <c r="K1" s="2"/>
      <c r="L1" s="1" t="s">
        <v>109</v>
      </c>
    </row>
    <row r="2" spans="1:12" x14ac:dyDescent="0.3">
      <c r="A2" s="8" t="s">
        <v>0</v>
      </c>
      <c r="B2" s="9" t="s">
        <v>113</v>
      </c>
      <c r="D2" s="10">
        <v>1</v>
      </c>
      <c r="E2" s="6"/>
      <c r="F2" s="6"/>
      <c r="G2" s="6"/>
      <c r="H2" s="6"/>
      <c r="I2" s="7" t="str">
        <f>LOWER(CONCATENATE(E2,F2,G2,H2))</f>
        <v/>
      </c>
    </row>
    <row r="3" spans="1:12" x14ac:dyDescent="0.3">
      <c r="A3" s="8" t="s">
        <v>0</v>
      </c>
      <c r="B3" s="9" t="s">
        <v>117</v>
      </c>
      <c r="D3" s="10">
        <v>2</v>
      </c>
      <c r="E3" s="6"/>
      <c r="F3" s="6"/>
      <c r="G3" s="6"/>
      <c r="H3" s="6"/>
      <c r="I3" s="7" t="str">
        <f t="shared" ref="I3:I66" si="0">LOWER(CONCATENATE(E3,F3,G3,H3))</f>
        <v/>
      </c>
    </row>
    <row r="4" spans="1:12" x14ac:dyDescent="0.3">
      <c r="A4" s="8" t="s">
        <v>0</v>
      </c>
      <c r="B4" s="9" t="s">
        <v>114</v>
      </c>
      <c r="D4" s="10">
        <v>3</v>
      </c>
      <c r="E4" s="6"/>
      <c r="F4" s="6"/>
      <c r="G4" s="6"/>
      <c r="H4" s="6"/>
      <c r="I4" s="7" t="str">
        <f t="shared" si="0"/>
        <v/>
      </c>
    </row>
    <row r="5" spans="1:12" x14ac:dyDescent="0.3">
      <c r="A5" s="8" t="s">
        <v>0</v>
      </c>
      <c r="B5" s="9" t="s">
        <v>115</v>
      </c>
      <c r="D5" s="10">
        <v>5</v>
      </c>
      <c r="E5" s="6"/>
      <c r="F5" s="6"/>
      <c r="G5" s="6"/>
      <c r="H5" s="6"/>
      <c r="I5" s="7" t="str">
        <f t="shared" si="0"/>
        <v/>
      </c>
    </row>
    <row r="6" spans="1:12" x14ac:dyDescent="0.3">
      <c r="A6" s="8" t="s">
        <v>0</v>
      </c>
      <c r="B6" s="9" t="s">
        <v>116</v>
      </c>
      <c r="D6" s="10">
        <v>6</v>
      </c>
      <c r="E6" s="6"/>
      <c r="F6" s="6"/>
      <c r="G6" s="6"/>
      <c r="H6" s="6"/>
      <c r="I6" s="7" t="str">
        <f t="shared" si="0"/>
        <v/>
      </c>
    </row>
    <row r="7" spans="1:12" x14ac:dyDescent="0.3">
      <c r="A7" s="8" t="s">
        <v>1</v>
      </c>
      <c r="B7" s="9" t="s">
        <v>20</v>
      </c>
      <c r="D7" s="10">
        <v>20</v>
      </c>
      <c r="E7" s="6"/>
      <c r="F7" s="6"/>
      <c r="G7" s="6"/>
      <c r="H7" s="6"/>
      <c r="I7" s="7" t="str">
        <f t="shared" si="0"/>
        <v/>
      </c>
    </row>
    <row r="8" spans="1:12" x14ac:dyDescent="0.3">
      <c r="A8" s="8" t="s">
        <v>1</v>
      </c>
      <c r="B8" s="9" t="s">
        <v>734</v>
      </c>
      <c r="D8" s="10">
        <v>22</v>
      </c>
      <c r="E8" s="6"/>
      <c r="F8" s="6"/>
      <c r="G8" s="6"/>
      <c r="H8" s="6"/>
      <c r="I8" s="7" t="str">
        <f t="shared" si="0"/>
        <v/>
      </c>
    </row>
    <row r="9" spans="1:12" x14ac:dyDescent="0.3">
      <c r="A9" s="8" t="s">
        <v>1</v>
      </c>
      <c r="B9" s="9" t="s">
        <v>21</v>
      </c>
      <c r="C9" s="11" t="s">
        <v>124</v>
      </c>
      <c r="D9" s="10">
        <v>23</v>
      </c>
      <c r="E9" s="6"/>
      <c r="F9" s="6"/>
      <c r="G9" s="6"/>
      <c r="H9" s="6"/>
      <c r="I9" s="7" t="str">
        <f t="shared" si="0"/>
        <v/>
      </c>
    </row>
    <row r="10" spans="1:12" x14ac:dyDescent="0.3">
      <c r="A10" s="8" t="s">
        <v>1</v>
      </c>
      <c r="B10" s="9" t="s">
        <v>22</v>
      </c>
      <c r="D10" s="10">
        <v>25</v>
      </c>
      <c r="E10" s="6"/>
      <c r="F10" s="6"/>
      <c r="G10" s="6"/>
      <c r="H10" s="6"/>
      <c r="I10" s="7" t="str">
        <f t="shared" si="0"/>
        <v/>
      </c>
    </row>
    <row r="11" spans="1:12" s="6" customFormat="1" x14ac:dyDescent="0.3">
      <c r="A11" s="8" t="s">
        <v>1</v>
      </c>
      <c r="B11" s="9" t="s">
        <v>125</v>
      </c>
      <c r="C11" s="5" t="s">
        <v>126</v>
      </c>
      <c r="D11" s="10">
        <v>26</v>
      </c>
      <c r="I11" s="7" t="str">
        <f t="shared" si="0"/>
        <v/>
      </c>
      <c r="J11" s="7"/>
      <c r="K11" s="7"/>
    </row>
    <row r="12" spans="1:12" s="6" customFormat="1" x14ac:dyDescent="0.3">
      <c r="A12" s="8" t="s">
        <v>1</v>
      </c>
      <c r="B12" s="9" t="s">
        <v>127</v>
      </c>
      <c r="C12" s="5" t="s">
        <v>126</v>
      </c>
      <c r="D12" s="10">
        <v>27</v>
      </c>
      <c r="I12" s="7" t="str">
        <f t="shared" si="0"/>
        <v/>
      </c>
      <c r="J12" s="7"/>
      <c r="K12" s="7"/>
    </row>
    <row r="13" spans="1:12" s="6" customFormat="1" ht="27" x14ac:dyDescent="0.3">
      <c r="A13" s="8" t="s">
        <v>1</v>
      </c>
      <c r="B13" s="9" t="s">
        <v>128</v>
      </c>
      <c r="C13" s="5" t="s">
        <v>129</v>
      </c>
      <c r="D13" s="10">
        <v>30</v>
      </c>
      <c r="I13" s="7" t="str">
        <f t="shared" si="0"/>
        <v/>
      </c>
      <c r="J13" s="7"/>
      <c r="K13" s="7"/>
    </row>
    <row r="14" spans="1:12" s="6" customFormat="1" ht="27" x14ac:dyDescent="0.3">
      <c r="A14" s="8" t="s">
        <v>1</v>
      </c>
      <c r="B14" s="9" t="s">
        <v>130</v>
      </c>
      <c r="C14" s="5" t="s">
        <v>129</v>
      </c>
      <c r="D14" s="10">
        <v>31</v>
      </c>
      <c r="I14" s="7" t="str">
        <f t="shared" si="0"/>
        <v/>
      </c>
      <c r="J14" s="7"/>
      <c r="K14" s="7"/>
    </row>
    <row r="15" spans="1:12" s="6" customFormat="1" ht="67.5" x14ac:dyDescent="0.3">
      <c r="A15" s="8" t="s">
        <v>1</v>
      </c>
      <c r="B15" s="9" t="s">
        <v>23</v>
      </c>
      <c r="C15" s="12" t="s">
        <v>131</v>
      </c>
      <c r="D15" s="10">
        <v>40</v>
      </c>
      <c r="I15" s="7" t="str">
        <f t="shared" si="0"/>
        <v/>
      </c>
      <c r="J15" s="7"/>
      <c r="K15" s="7"/>
    </row>
    <row r="16" spans="1:12" s="6" customFormat="1" ht="40.5" x14ac:dyDescent="0.3">
      <c r="A16" s="8" t="s">
        <v>1</v>
      </c>
      <c r="B16" s="9" t="s">
        <v>118</v>
      </c>
      <c r="C16" s="12" t="s">
        <v>132</v>
      </c>
      <c r="D16" s="10">
        <v>42</v>
      </c>
      <c r="I16" s="7" t="str">
        <f t="shared" si="0"/>
        <v/>
      </c>
      <c r="J16" s="7"/>
      <c r="K16" s="7"/>
    </row>
    <row r="17" spans="1:11" s="6" customFormat="1" ht="27" x14ac:dyDescent="0.3">
      <c r="A17" s="8" t="s">
        <v>1</v>
      </c>
      <c r="B17" s="9" t="s">
        <v>119</v>
      </c>
      <c r="C17" s="12" t="s">
        <v>133</v>
      </c>
      <c r="D17" s="10">
        <v>44</v>
      </c>
      <c r="I17" s="7" t="str">
        <f t="shared" si="0"/>
        <v/>
      </c>
      <c r="J17" s="7"/>
      <c r="K17" s="7"/>
    </row>
    <row r="18" spans="1:11" s="6" customFormat="1" ht="27" x14ac:dyDescent="0.3">
      <c r="A18" s="8" t="s">
        <v>1</v>
      </c>
      <c r="B18" s="9" t="s">
        <v>120</v>
      </c>
      <c r="C18" s="12" t="s">
        <v>133</v>
      </c>
      <c r="D18" s="10">
        <v>46</v>
      </c>
      <c r="I18" s="7" t="str">
        <f t="shared" si="0"/>
        <v/>
      </c>
      <c r="J18" s="7"/>
      <c r="K18" s="7"/>
    </row>
    <row r="19" spans="1:11" s="6" customFormat="1" ht="40.5" x14ac:dyDescent="0.3">
      <c r="A19" s="8" t="s">
        <v>1</v>
      </c>
      <c r="B19" s="9" t="s">
        <v>121</v>
      </c>
      <c r="C19" s="12" t="s">
        <v>134</v>
      </c>
      <c r="D19" s="10">
        <v>48</v>
      </c>
      <c r="I19" s="7" t="str">
        <f t="shared" si="0"/>
        <v/>
      </c>
      <c r="J19" s="7"/>
      <c r="K19" s="7"/>
    </row>
    <row r="20" spans="1:11" s="6" customFormat="1" x14ac:dyDescent="0.3">
      <c r="A20" s="8" t="s">
        <v>1</v>
      </c>
      <c r="B20" s="9" t="s">
        <v>122</v>
      </c>
      <c r="C20" s="5"/>
      <c r="D20" s="10">
        <v>54</v>
      </c>
      <c r="I20" s="7" t="str">
        <f t="shared" si="0"/>
        <v/>
      </c>
      <c r="J20" s="7"/>
      <c r="K20" s="7"/>
    </row>
    <row r="21" spans="1:11" s="6" customFormat="1" x14ac:dyDescent="0.3">
      <c r="A21" s="8" t="s">
        <v>1</v>
      </c>
      <c r="B21" s="9" t="s">
        <v>123</v>
      </c>
      <c r="C21" s="5"/>
      <c r="D21" s="10">
        <v>70</v>
      </c>
      <c r="I21" s="7" t="str">
        <f t="shared" si="0"/>
        <v/>
      </c>
      <c r="J21" s="7"/>
      <c r="K21" s="7"/>
    </row>
    <row r="22" spans="1:11" s="6" customFormat="1" x14ac:dyDescent="0.3">
      <c r="A22" s="8" t="s">
        <v>2</v>
      </c>
      <c r="B22" s="9" t="s">
        <v>138</v>
      </c>
      <c r="C22" s="5" t="s">
        <v>129</v>
      </c>
      <c r="D22" s="10">
        <v>120</v>
      </c>
      <c r="I22" s="7" t="str">
        <f t="shared" si="0"/>
        <v/>
      </c>
      <c r="J22" s="7"/>
      <c r="K22" s="7"/>
    </row>
    <row r="23" spans="1:11" s="6" customFormat="1" x14ac:dyDescent="0.3">
      <c r="A23" s="8" t="s">
        <v>2</v>
      </c>
      <c r="B23" s="9" t="s">
        <v>139</v>
      </c>
      <c r="C23" s="5" t="s">
        <v>80</v>
      </c>
      <c r="D23" s="10">
        <v>121</v>
      </c>
      <c r="I23" s="7" t="str">
        <f t="shared" si="0"/>
        <v/>
      </c>
      <c r="J23" s="7"/>
      <c r="K23" s="7"/>
    </row>
    <row r="24" spans="1:11" s="6" customFormat="1" x14ac:dyDescent="0.3">
      <c r="A24" s="8" t="s">
        <v>2</v>
      </c>
      <c r="B24" s="9" t="s">
        <v>135</v>
      </c>
      <c r="C24" s="5"/>
      <c r="D24" s="10">
        <v>130</v>
      </c>
      <c r="I24" s="7" t="str">
        <f t="shared" si="0"/>
        <v/>
      </c>
      <c r="J24" s="7"/>
      <c r="K24" s="7"/>
    </row>
    <row r="25" spans="1:11" s="6" customFormat="1" x14ac:dyDescent="0.3">
      <c r="A25" s="8" t="s">
        <v>2</v>
      </c>
      <c r="B25" s="9" t="s">
        <v>136</v>
      </c>
      <c r="C25" s="5"/>
      <c r="D25" s="10">
        <v>131</v>
      </c>
      <c r="I25" s="7" t="str">
        <f t="shared" si="0"/>
        <v/>
      </c>
      <c r="J25" s="7"/>
      <c r="K25" s="7"/>
    </row>
    <row r="26" spans="1:11" s="6" customFormat="1" x14ac:dyDescent="0.3">
      <c r="A26" s="8" t="s">
        <v>2</v>
      </c>
      <c r="B26" s="9" t="s">
        <v>137</v>
      </c>
      <c r="C26" s="5"/>
      <c r="D26" s="10">
        <v>132</v>
      </c>
      <c r="I26" s="7" t="str">
        <f t="shared" si="0"/>
        <v/>
      </c>
      <c r="J26" s="7"/>
      <c r="K26" s="7"/>
    </row>
    <row r="27" spans="1:11" s="6" customFormat="1" x14ac:dyDescent="0.3">
      <c r="A27" s="8" t="s">
        <v>2</v>
      </c>
      <c r="B27" s="9" t="s">
        <v>140</v>
      </c>
      <c r="C27" s="5"/>
      <c r="D27" s="10">
        <v>133</v>
      </c>
      <c r="I27" s="7" t="str">
        <f t="shared" si="0"/>
        <v/>
      </c>
      <c r="J27" s="7"/>
      <c r="K27" s="7"/>
    </row>
    <row r="28" spans="1:11" s="6" customFormat="1" x14ac:dyDescent="0.3">
      <c r="A28" s="8" t="s">
        <v>2</v>
      </c>
      <c r="B28" s="9" t="s">
        <v>141</v>
      </c>
      <c r="C28" s="5"/>
      <c r="D28" s="10">
        <v>134</v>
      </c>
      <c r="I28" s="7" t="str">
        <f t="shared" si="0"/>
        <v/>
      </c>
      <c r="J28" s="7"/>
      <c r="K28" s="7"/>
    </row>
    <row r="29" spans="1:11" s="6" customFormat="1" x14ac:dyDescent="0.3">
      <c r="A29" s="8" t="s">
        <v>2</v>
      </c>
      <c r="B29" s="9" t="s">
        <v>142</v>
      </c>
      <c r="C29" s="5"/>
      <c r="D29" s="10">
        <v>135</v>
      </c>
      <c r="I29" s="7" t="str">
        <f t="shared" si="0"/>
        <v/>
      </c>
      <c r="J29" s="7"/>
      <c r="K29" s="7"/>
    </row>
    <row r="30" spans="1:11" s="6" customFormat="1" x14ac:dyDescent="0.3">
      <c r="A30" s="8" t="s">
        <v>2</v>
      </c>
      <c r="B30" s="9" t="s">
        <v>143</v>
      </c>
      <c r="C30" s="5"/>
      <c r="D30" s="10">
        <v>136</v>
      </c>
      <c r="I30" s="7" t="str">
        <f t="shared" si="0"/>
        <v/>
      </c>
      <c r="J30" s="7"/>
      <c r="K30" s="7"/>
    </row>
    <row r="31" spans="1:11" s="6" customFormat="1" x14ac:dyDescent="0.3">
      <c r="A31" s="8" t="s">
        <v>2</v>
      </c>
      <c r="B31" s="9" t="s">
        <v>144</v>
      </c>
      <c r="C31" s="5"/>
      <c r="D31" s="10">
        <v>137</v>
      </c>
      <c r="I31" s="7" t="str">
        <f t="shared" si="0"/>
        <v/>
      </c>
      <c r="J31" s="7"/>
      <c r="K31" s="7"/>
    </row>
    <row r="32" spans="1:11" s="6" customFormat="1" x14ac:dyDescent="0.3">
      <c r="A32" s="8" t="s">
        <v>2</v>
      </c>
      <c r="B32" s="9" t="s">
        <v>145</v>
      </c>
      <c r="C32" s="5"/>
      <c r="D32" s="10">
        <v>138</v>
      </c>
      <c r="I32" s="7" t="str">
        <f t="shared" si="0"/>
        <v/>
      </c>
      <c r="J32" s="7"/>
      <c r="K32" s="7"/>
    </row>
    <row r="33" spans="1:12" s="6" customFormat="1" x14ac:dyDescent="0.3">
      <c r="A33" s="8" t="s">
        <v>2</v>
      </c>
      <c r="B33" s="9" t="s">
        <v>146</v>
      </c>
      <c r="C33" s="5" t="s">
        <v>129</v>
      </c>
      <c r="D33" s="10">
        <v>140</v>
      </c>
      <c r="I33" s="7" t="str">
        <f t="shared" si="0"/>
        <v/>
      </c>
      <c r="J33" s="7"/>
      <c r="K33" s="7"/>
    </row>
    <row r="34" spans="1:12" s="6" customFormat="1" x14ac:dyDescent="0.3">
      <c r="A34" s="8" t="s">
        <v>3</v>
      </c>
      <c r="B34" s="9" t="s">
        <v>24</v>
      </c>
      <c r="C34" s="9"/>
      <c r="D34" s="22">
        <v>500</v>
      </c>
      <c r="E34" s="23" t="s">
        <v>99</v>
      </c>
      <c r="F34" s="23" t="s">
        <v>98</v>
      </c>
      <c r="G34" s="23" t="s">
        <v>744</v>
      </c>
      <c r="H34" s="23" t="s">
        <v>745</v>
      </c>
      <c r="I34" s="19" t="str">
        <f t="shared" si="0"/>
        <v>053d0a8c</v>
      </c>
      <c r="J34" s="7"/>
      <c r="K34" s="7" t="str">
        <f>CONCATENATE(SUBSTITUTE(A34," ","_"),"__",SUBSTITUTE(SUBSTITUTE(B34,"/","_")," ","_")," = ""&amp;H",E34,F34,G34,H34,"""")</f>
        <v>Zeitprogramm_Heizkreis_1__Vorwahl = "&amp;H053d0a8c"</v>
      </c>
      <c r="L34" s="5" t="str">
        <f>CONCATENATE("array( ""Menu"" =&gt; """,A34,""", ""Parameter"" =&gt; """,B34,""", ""Nr"" =&gt; ",D34,", ""P1"" =&gt; 0x",E34,", ""P2"" =&gt; 0x",F34,", ""P3"" =&gt; 0x",G34,", ""P4"" =&gt; 0x",H34,"),")</f>
        <v>array( "Menu" =&gt; "Zeitprogramm Heizkreis 1", "Parameter" =&gt; "Vorwahl", "Nr" =&gt; 500, "P1" =&gt; 0x05, "P2" =&gt; 0x3d, "P3" =&gt; 0x0a, "P4" =&gt; 0x8c),</v>
      </c>
    </row>
    <row r="35" spans="1:12" s="6" customFormat="1" x14ac:dyDescent="0.3">
      <c r="A35" s="8" t="s">
        <v>3</v>
      </c>
      <c r="B35" s="9" t="s">
        <v>25</v>
      </c>
      <c r="C35" s="9"/>
      <c r="D35" s="13">
        <v>501</v>
      </c>
      <c r="E35" s="14"/>
      <c r="F35" s="14"/>
      <c r="G35" s="14"/>
      <c r="H35" s="14"/>
      <c r="I35" s="7" t="str">
        <f t="shared" si="0"/>
        <v/>
      </c>
      <c r="J35" s="7"/>
      <c r="K35" s="7"/>
    </row>
    <row r="36" spans="1:12" s="6" customFormat="1" x14ac:dyDescent="0.3">
      <c r="A36" s="8" t="s">
        <v>3</v>
      </c>
      <c r="B36" s="9" t="s">
        <v>26</v>
      </c>
      <c r="C36" s="9"/>
      <c r="D36" s="13">
        <v>502</v>
      </c>
      <c r="E36" s="14"/>
      <c r="F36" s="14"/>
      <c r="G36" s="14"/>
      <c r="H36" s="14"/>
      <c r="I36" s="7" t="str">
        <f t="shared" si="0"/>
        <v/>
      </c>
      <c r="J36" s="7"/>
      <c r="K36" s="7"/>
    </row>
    <row r="37" spans="1:12" s="6" customFormat="1" x14ac:dyDescent="0.3">
      <c r="A37" s="8" t="s">
        <v>3</v>
      </c>
      <c r="B37" s="9" t="s">
        <v>27</v>
      </c>
      <c r="C37" s="9"/>
      <c r="D37" s="13">
        <v>503</v>
      </c>
      <c r="E37" s="14"/>
      <c r="F37" s="14"/>
      <c r="G37" s="14"/>
      <c r="H37" s="14"/>
      <c r="I37" s="7" t="str">
        <f t="shared" si="0"/>
        <v/>
      </c>
      <c r="J37" s="7"/>
      <c r="K37" s="7"/>
    </row>
    <row r="38" spans="1:12" s="6" customFormat="1" x14ac:dyDescent="0.3">
      <c r="A38" s="8" t="s">
        <v>3</v>
      </c>
      <c r="B38" s="9" t="s">
        <v>28</v>
      </c>
      <c r="C38" s="9"/>
      <c r="D38" s="13">
        <v>504</v>
      </c>
      <c r="E38" s="14"/>
      <c r="F38" s="14"/>
      <c r="G38" s="14"/>
      <c r="H38" s="14"/>
      <c r="I38" s="7" t="str">
        <f t="shared" si="0"/>
        <v/>
      </c>
      <c r="J38" s="7"/>
      <c r="K38" s="7"/>
    </row>
    <row r="39" spans="1:12" s="6" customFormat="1" x14ac:dyDescent="0.3">
      <c r="A39" s="8" t="s">
        <v>3</v>
      </c>
      <c r="B39" s="9" t="s">
        <v>29</v>
      </c>
      <c r="C39" s="9"/>
      <c r="D39" s="13">
        <v>505</v>
      </c>
      <c r="E39" s="14"/>
      <c r="F39" s="14"/>
      <c r="G39" s="14"/>
      <c r="H39" s="14"/>
      <c r="I39" s="7" t="str">
        <f t="shared" si="0"/>
        <v/>
      </c>
      <c r="J39" s="7"/>
      <c r="K39" s="7"/>
    </row>
    <row r="40" spans="1:12" s="6" customFormat="1" x14ac:dyDescent="0.3">
      <c r="A40" s="8" t="s">
        <v>3</v>
      </c>
      <c r="B40" s="9" t="s">
        <v>30</v>
      </c>
      <c r="C40" s="9"/>
      <c r="D40" s="13">
        <v>506</v>
      </c>
      <c r="E40" s="14"/>
      <c r="F40" s="14"/>
      <c r="G40" s="14"/>
      <c r="H40" s="14"/>
      <c r="I40" s="7" t="str">
        <f t="shared" si="0"/>
        <v/>
      </c>
      <c r="J40" s="7"/>
      <c r="K40" s="7"/>
    </row>
    <row r="41" spans="1:12" s="6" customFormat="1" x14ac:dyDescent="0.3">
      <c r="A41" s="8" t="s">
        <v>3</v>
      </c>
      <c r="B41" s="9" t="s">
        <v>147</v>
      </c>
      <c r="C41" s="9" t="s">
        <v>129</v>
      </c>
      <c r="D41" s="22">
        <v>516</v>
      </c>
      <c r="E41" s="23" t="s">
        <v>99</v>
      </c>
      <c r="F41" s="23" t="s">
        <v>98</v>
      </c>
      <c r="G41" s="23" t="s">
        <v>99</v>
      </c>
      <c r="H41" s="23" t="s">
        <v>746</v>
      </c>
      <c r="I41" s="19" t="str">
        <f t="shared" si="0"/>
        <v>053d05b2</v>
      </c>
      <c r="J41" s="7"/>
      <c r="K41" s="7" t="str">
        <f t="shared" ref="K41:K42" si="1">CONCATENATE(SUBSTITUTE(A41," ","_"),"__",SUBSTITUTE(SUBSTITUTE(B41,"/","_")," ","_")," = ""&amp;H",E41,F41,G41,H41,"""")</f>
        <v>Zeitprogramm_Heizkreis_1__Standardwerte = "&amp;H053d05b2"</v>
      </c>
      <c r="L41" s="5" t="str">
        <f>CONCATENATE("array( ""Menu"" =&gt; """,A41,""", ""Parameter"" =&gt; """,B41,""", ""Nr"" =&gt; ",D41,", ""P1"" =&gt; 0x",E41,", ""P2"" =&gt; 0x",F41,", ""P3"" =&gt; 0x",G41,", ""P4"" =&gt; 0x",H41,"),")</f>
        <v>array( "Menu" =&gt; "Zeitprogramm Heizkreis 1", "Parameter" =&gt; "Standardwerte", "Nr" =&gt; 516, "P1" =&gt; 0x05, "P2" =&gt; 0x3d, "P3" =&gt; 0x05, "P4" =&gt; 0xb2),</v>
      </c>
    </row>
    <row r="42" spans="1:12" s="6" customFormat="1" x14ac:dyDescent="0.3">
      <c r="A42" s="8" t="s">
        <v>10</v>
      </c>
      <c r="B42" s="9" t="s">
        <v>1046</v>
      </c>
      <c r="C42" s="5"/>
      <c r="D42" s="22">
        <v>520</v>
      </c>
      <c r="E42" s="23" t="s">
        <v>747</v>
      </c>
      <c r="F42" s="23" t="s">
        <v>98</v>
      </c>
      <c r="G42" s="23" t="s">
        <v>744</v>
      </c>
      <c r="H42" s="23" t="s">
        <v>745</v>
      </c>
      <c r="I42" s="19" t="str">
        <f t="shared" si="0"/>
        <v>063d0a8c</v>
      </c>
      <c r="J42" s="7"/>
      <c r="K42" s="7" t="str">
        <f t="shared" si="1"/>
        <v>Heizkreis_2__Vorwahl___Phasen = "&amp;H063d0a8c"</v>
      </c>
      <c r="L42" s="5" t="str">
        <f>CONCATENATE("array( ""Menu"" =&gt; """,A42,""", ""Parameter"" =&gt; """,B42,""", ""Nr"" =&gt; ",D42,", ""P1"" =&gt; 0x",E42,", ""P2"" =&gt; 0x",F42,", ""P3"" =&gt; 0x",G42,", ""P4"" =&gt; 0x",H42,"),")</f>
        <v>array( "Menu" =&gt; "Heizkreis 2", "Parameter" =&gt; "Vorwahl / Phasen", "Nr" =&gt; 520, "P1" =&gt; 0x06, "P2" =&gt; 0x3d, "P3" =&gt; 0x0a, "P4" =&gt; 0x8c),</v>
      </c>
    </row>
    <row r="43" spans="1:12" s="6" customFormat="1" x14ac:dyDescent="0.3">
      <c r="A43" s="8" t="s">
        <v>10</v>
      </c>
      <c r="B43" s="9" t="s">
        <v>25</v>
      </c>
      <c r="C43" s="5"/>
      <c r="D43" s="13">
        <v>521</v>
      </c>
      <c r="I43" s="7" t="str">
        <f t="shared" si="0"/>
        <v/>
      </c>
      <c r="J43" s="7"/>
      <c r="K43" s="7"/>
    </row>
    <row r="44" spans="1:12" s="6" customFormat="1" x14ac:dyDescent="0.3">
      <c r="A44" s="8" t="s">
        <v>10</v>
      </c>
      <c r="B44" s="9" t="s">
        <v>26</v>
      </c>
      <c r="C44" s="5"/>
      <c r="D44" s="13">
        <v>522</v>
      </c>
      <c r="I44" s="7" t="str">
        <f t="shared" si="0"/>
        <v/>
      </c>
      <c r="J44" s="7"/>
      <c r="K44" s="7"/>
    </row>
    <row r="45" spans="1:12" s="6" customFormat="1" x14ac:dyDescent="0.3">
      <c r="A45" s="8" t="s">
        <v>10</v>
      </c>
      <c r="B45" s="9" t="s">
        <v>27</v>
      </c>
      <c r="C45" s="5"/>
      <c r="D45" s="13">
        <v>523</v>
      </c>
      <c r="I45" s="7" t="str">
        <f t="shared" si="0"/>
        <v/>
      </c>
      <c r="J45" s="7"/>
      <c r="K45" s="7"/>
    </row>
    <row r="46" spans="1:12" s="6" customFormat="1" x14ac:dyDescent="0.3">
      <c r="A46" s="8" t="s">
        <v>10</v>
      </c>
      <c r="B46" s="9" t="s">
        <v>28</v>
      </c>
      <c r="C46" s="5"/>
      <c r="D46" s="13">
        <v>524</v>
      </c>
      <c r="I46" s="7" t="str">
        <f t="shared" si="0"/>
        <v/>
      </c>
      <c r="J46" s="7"/>
      <c r="K46" s="7"/>
    </row>
    <row r="47" spans="1:12" s="6" customFormat="1" x14ac:dyDescent="0.3">
      <c r="A47" s="8" t="s">
        <v>10</v>
      </c>
      <c r="B47" s="9" t="s">
        <v>29</v>
      </c>
      <c r="C47" s="5"/>
      <c r="D47" s="13">
        <v>525</v>
      </c>
      <c r="I47" s="7" t="str">
        <f t="shared" si="0"/>
        <v/>
      </c>
      <c r="J47" s="7"/>
      <c r="K47" s="7"/>
    </row>
    <row r="48" spans="1:12" s="6" customFormat="1" x14ac:dyDescent="0.3">
      <c r="A48" s="8" t="s">
        <v>10</v>
      </c>
      <c r="B48" s="9" t="s">
        <v>30</v>
      </c>
      <c r="C48" s="5"/>
      <c r="D48" s="13">
        <v>526</v>
      </c>
      <c r="I48" s="7" t="str">
        <f t="shared" si="0"/>
        <v/>
      </c>
      <c r="J48" s="7"/>
      <c r="K48" s="7"/>
    </row>
    <row r="49" spans="1:12" s="6" customFormat="1" x14ac:dyDescent="0.3">
      <c r="A49" s="8" t="s">
        <v>10</v>
      </c>
      <c r="B49" s="9" t="s">
        <v>147</v>
      </c>
      <c r="C49" s="5" t="s">
        <v>129</v>
      </c>
      <c r="D49" s="22">
        <v>536</v>
      </c>
      <c r="E49" s="23" t="s">
        <v>747</v>
      </c>
      <c r="F49" s="23" t="s">
        <v>98</v>
      </c>
      <c r="G49" s="23" t="s">
        <v>99</v>
      </c>
      <c r="H49" s="23" t="s">
        <v>746</v>
      </c>
      <c r="I49" s="19" t="str">
        <f t="shared" si="0"/>
        <v>063d05b2</v>
      </c>
      <c r="J49" s="7"/>
      <c r="K49" s="7" t="str">
        <f t="shared" ref="K49:K50" si="2">CONCATENATE(SUBSTITUTE(A49," ","_"),"__",SUBSTITUTE(SUBSTITUTE(B49,"/","_")," ","_")," = ""&amp;H",E49,F49,G49,H49,"""")</f>
        <v>Heizkreis_2__Standardwerte = "&amp;H063d05b2"</v>
      </c>
      <c r="L49" s="5" t="str">
        <f>CONCATENATE("array( ""Menu"" =&gt; """,A49,""", ""Parameter"" =&gt; """,B49,""", ""Nr"" =&gt; ",D49,", ""P1"" =&gt; 0x",E49,", ""P2"" =&gt; 0x",F49,", ""P3"" =&gt; 0x",G49,", ""P4"" =&gt; 0x",H49,"),")</f>
        <v>array( "Menu" =&gt; "Heizkreis 2", "Parameter" =&gt; "Standardwerte", "Nr" =&gt; 536, "P1" =&gt; 0x06, "P2" =&gt; 0x3d, "P3" =&gt; 0x05, "P4" =&gt; 0xb2),</v>
      </c>
    </row>
    <row r="50" spans="1:12" s="6" customFormat="1" x14ac:dyDescent="0.3">
      <c r="A50" s="8" t="s">
        <v>4</v>
      </c>
      <c r="B50" s="9" t="s">
        <v>1046</v>
      </c>
      <c r="C50" s="5"/>
      <c r="D50" s="22">
        <v>540</v>
      </c>
      <c r="E50" s="23" t="s">
        <v>748</v>
      </c>
      <c r="F50" s="23" t="s">
        <v>98</v>
      </c>
      <c r="G50" s="23" t="s">
        <v>744</v>
      </c>
      <c r="H50" s="23" t="s">
        <v>745</v>
      </c>
      <c r="I50" s="19" t="str">
        <f t="shared" si="0"/>
        <v>073d0a8c</v>
      </c>
      <c r="J50" s="7"/>
      <c r="K50" s="7" t="str">
        <f t="shared" si="2"/>
        <v>Zeitprogramm_3/HKP__Vorwahl___Phasen = "&amp;H073d0a8c"</v>
      </c>
      <c r="L50" s="5" t="str">
        <f>CONCATENATE("array( ""Menu"" =&gt; """,A50,""", ""Parameter"" =&gt; """,B50,""", ""Nr"" =&gt; ",D50,", ""P1"" =&gt; 0x",E50,", ""P2"" =&gt; 0x",F50,", ""P3"" =&gt; 0x",G50,", ""P4"" =&gt; 0x",H50,"),")</f>
        <v>array( "Menu" =&gt; "Zeitprogramm 3/HKP", "Parameter" =&gt; "Vorwahl / Phasen", "Nr" =&gt; 540, "P1" =&gt; 0x07, "P2" =&gt; 0x3d, "P3" =&gt; 0x0a, "P4" =&gt; 0x8c),</v>
      </c>
    </row>
    <row r="51" spans="1:12" s="6" customFormat="1" x14ac:dyDescent="0.3">
      <c r="A51" s="8" t="s">
        <v>4</v>
      </c>
      <c r="B51" s="9" t="s">
        <v>25</v>
      </c>
      <c r="C51" s="5"/>
      <c r="D51" s="13">
        <v>541</v>
      </c>
      <c r="I51" s="7" t="str">
        <f t="shared" si="0"/>
        <v/>
      </c>
      <c r="J51" s="7"/>
      <c r="K51" s="7"/>
    </row>
    <row r="52" spans="1:12" s="6" customFormat="1" x14ac:dyDescent="0.3">
      <c r="A52" s="8" t="s">
        <v>4</v>
      </c>
      <c r="B52" s="9" t="s">
        <v>26</v>
      </c>
      <c r="C52" s="5"/>
      <c r="D52" s="13">
        <v>542</v>
      </c>
      <c r="I52" s="7" t="str">
        <f t="shared" si="0"/>
        <v/>
      </c>
      <c r="J52" s="7"/>
      <c r="K52" s="7"/>
    </row>
    <row r="53" spans="1:12" s="6" customFormat="1" x14ac:dyDescent="0.3">
      <c r="A53" s="8" t="s">
        <v>4</v>
      </c>
      <c r="B53" s="9" t="s">
        <v>27</v>
      </c>
      <c r="C53" s="5"/>
      <c r="D53" s="13">
        <v>543</v>
      </c>
      <c r="I53" s="7" t="str">
        <f t="shared" si="0"/>
        <v/>
      </c>
      <c r="J53" s="7"/>
      <c r="K53" s="7"/>
    </row>
    <row r="54" spans="1:12" s="6" customFormat="1" x14ac:dyDescent="0.3">
      <c r="A54" s="8" t="s">
        <v>4</v>
      </c>
      <c r="B54" s="9" t="s">
        <v>28</v>
      </c>
      <c r="C54" s="5"/>
      <c r="D54" s="13">
        <v>544</v>
      </c>
      <c r="I54" s="7" t="str">
        <f t="shared" si="0"/>
        <v/>
      </c>
      <c r="J54" s="7"/>
      <c r="K54" s="7"/>
    </row>
    <row r="55" spans="1:12" s="6" customFormat="1" x14ac:dyDescent="0.3">
      <c r="A55" s="8" t="s">
        <v>4</v>
      </c>
      <c r="B55" s="9" t="s">
        <v>29</v>
      </c>
      <c r="C55" s="5"/>
      <c r="D55" s="13">
        <v>545</v>
      </c>
      <c r="I55" s="7" t="str">
        <f t="shared" si="0"/>
        <v/>
      </c>
      <c r="J55" s="7"/>
      <c r="K55" s="7"/>
    </row>
    <row r="56" spans="1:12" s="6" customFormat="1" x14ac:dyDescent="0.3">
      <c r="A56" s="8" t="s">
        <v>4</v>
      </c>
      <c r="B56" s="9" t="s">
        <v>30</v>
      </c>
      <c r="C56" s="5"/>
      <c r="D56" s="13">
        <v>546</v>
      </c>
      <c r="I56" s="7" t="str">
        <f t="shared" si="0"/>
        <v/>
      </c>
      <c r="J56" s="7"/>
      <c r="K56" s="7"/>
    </row>
    <row r="57" spans="1:12" s="6" customFormat="1" x14ac:dyDescent="0.3">
      <c r="A57" s="8" t="s">
        <v>4</v>
      </c>
      <c r="B57" s="9" t="s">
        <v>147</v>
      </c>
      <c r="C57" s="5" t="s">
        <v>129</v>
      </c>
      <c r="D57" s="22">
        <v>556</v>
      </c>
      <c r="E57" s="23" t="s">
        <v>748</v>
      </c>
      <c r="F57" s="23" t="s">
        <v>98</v>
      </c>
      <c r="G57" s="23" t="s">
        <v>99</v>
      </c>
      <c r="H57" s="23" t="s">
        <v>746</v>
      </c>
      <c r="I57" s="19" t="str">
        <f t="shared" si="0"/>
        <v>073d05b2</v>
      </c>
      <c r="J57" s="7"/>
      <c r="K57" s="7" t="str">
        <f t="shared" ref="K57:K58" si="3">CONCATENATE(SUBSTITUTE(A57," ","_"),"__",SUBSTITUTE(SUBSTITUTE(B57,"/","_")," ","_")," = ""&amp;H",E57,F57,G57,H57,"""")</f>
        <v>Zeitprogramm_3/HKP__Standardwerte = "&amp;H073d05b2"</v>
      </c>
      <c r="L57" s="5" t="str">
        <f>CONCATENATE("array( ""Menu"" =&gt; """,A57,""", ""Parameter"" =&gt; """,B57,""", ""Nr"" =&gt; ",D57,", ""P1"" =&gt; 0x",E57,", ""P2"" =&gt; 0x",F57,", ""P3"" =&gt; 0x",G57,", ""P4"" =&gt; 0x",H57,"),")</f>
        <v>array( "Menu" =&gt; "Zeitprogramm 3/HKP", "Parameter" =&gt; "Standardwerte", "Nr" =&gt; 556, "P1" =&gt; 0x07, "P2" =&gt; 0x3d, "P3" =&gt; 0x05, "P4" =&gt; 0xb2),</v>
      </c>
    </row>
    <row r="58" spans="1:12" s="6" customFormat="1" x14ac:dyDescent="0.3">
      <c r="A58" s="8" t="s">
        <v>148</v>
      </c>
      <c r="B58" s="9" t="s">
        <v>1046</v>
      </c>
      <c r="C58" s="5"/>
      <c r="D58" s="22">
        <v>560</v>
      </c>
      <c r="E58" s="23" t="s">
        <v>99</v>
      </c>
      <c r="F58" s="23" t="s">
        <v>98</v>
      </c>
      <c r="G58" s="23" t="s">
        <v>744</v>
      </c>
      <c r="H58" s="23" t="s">
        <v>987</v>
      </c>
      <c r="I58" s="19" t="str">
        <f t="shared" si="0"/>
        <v>053d0aa0</v>
      </c>
      <c r="J58" s="7"/>
      <c r="K58" s="7" t="str">
        <f t="shared" si="3"/>
        <v>Zeitprogramm_4__Vorwahl___Phasen = "&amp;H053d0aa0"</v>
      </c>
      <c r="L58" s="5" t="str">
        <f>CONCATENATE("array( ""Menu"" =&gt; """,A58,""", ""Parameter"" =&gt; """,B58,""", ""Nr"" =&gt; ",D58,", ""P1"" =&gt; 0x",E58,", ""P2"" =&gt; 0x",F58,", ""P3"" =&gt; 0x",G58,", ""P4"" =&gt; 0x",H58,"),")</f>
        <v>array( "Menu" =&gt; "Zeitprogramm 4", "Parameter" =&gt; "Vorwahl / Phasen", "Nr" =&gt; 560, "P1" =&gt; 0x05, "P2" =&gt; 0x3d, "P3" =&gt; 0x0a, "P4" =&gt; 0xa0),</v>
      </c>
    </row>
    <row r="59" spans="1:12" s="6" customFormat="1" x14ac:dyDescent="0.3">
      <c r="A59" s="8" t="s">
        <v>148</v>
      </c>
      <c r="B59" s="9" t="s">
        <v>25</v>
      </c>
      <c r="C59" s="5"/>
      <c r="D59" s="13">
        <v>561</v>
      </c>
      <c r="I59" s="7" t="str">
        <f t="shared" si="0"/>
        <v/>
      </c>
      <c r="J59" s="7"/>
      <c r="K59" s="7"/>
    </row>
    <row r="60" spans="1:12" s="6" customFormat="1" x14ac:dyDescent="0.3">
      <c r="A60" s="8" t="s">
        <v>148</v>
      </c>
      <c r="B60" s="9" t="s">
        <v>26</v>
      </c>
      <c r="C60" s="5"/>
      <c r="D60" s="13">
        <v>562</v>
      </c>
      <c r="I60" s="7" t="str">
        <f t="shared" si="0"/>
        <v/>
      </c>
      <c r="J60" s="7"/>
      <c r="K60" s="7"/>
    </row>
    <row r="61" spans="1:12" s="6" customFormat="1" x14ac:dyDescent="0.3">
      <c r="A61" s="8" t="s">
        <v>148</v>
      </c>
      <c r="B61" s="9" t="s">
        <v>27</v>
      </c>
      <c r="C61" s="5"/>
      <c r="D61" s="13">
        <v>563</v>
      </c>
      <c r="I61" s="7" t="str">
        <f t="shared" si="0"/>
        <v/>
      </c>
      <c r="J61" s="7"/>
      <c r="K61" s="7"/>
    </row>
    <row r="62" spans="1:12" s="6" customFormat="1" x14ac:dyDescent="0.3">
      <c r="A62" s="8" t="s">
        <v>148</v>
      </c>
      <c r="B62" s="9" t="s">
        <v>28</v>
      </c>
      <c r="C62" s="5"/>
      <c r="D62" s="13">
        <v>564</v>
      </c>
      <c r="I62" s="7" t="str">
        <f t="shared" si="0"/>
        <v/>
      </c>
      <c r="J62" s="7"/>
      <c r="K62" s="7"/>
    </row>
    <row r="63" spans="1:12" s="6" customFormat="1" x14ac:dyDescent="0.3">
      <c r="A63" s="8" t="s">
        <v>148</v>
      </c>
      <c r="B63" s="9" t="s">
        <v>29</v>
      </c>
      <c r="C63" s="5"/>
      <c r="D63" s="13">
        <v>565</v>
      </c>
      <c r="I63" s="7" t="str">
        <f t="shared" si="0"/>
        <v/>
      </c>
      <c r="J63" s="7"/>
      <c r="K63" s="7"/>
    </row>
    <row r="64" spans="1:12" s="6" customFormat="1" x14ac:dyDescent="0.3">
      <c r="A64" s="8" t="s">
        <v>148</v>
      </c>
      <c r="B64" s="9" t="s">
        <v>30</v>
      </c>
      <c r="C64" s="5"/>
      <c r="D64" s="13">
        <v>566</v>
      </c>
      <c r="I64" s="7" t="str">
        <f t="shared" si="0"/>
        <v/>
      </c>
      <c r="J64" s="7"/>
      <c r="K64" s="7"/>
    </row>
    <row r="65" spans="1:12" s="6" customFormat="1" x14ac:dyDescent="0.3">
      <c r="A65" s="8" t="s">
        <v>148</v>
      </c>
      <c r="B65" s="9" t="s">
        <v>147</v>
      </c>
      <c r="C65" s="5" t="s">
        <v>129</v>
      </c>
      <c r="D65" s="22">
        <v>576</v>
      </c>
      <c r="E65" s="23" t="s">
        <v>99</v>
      </c>
      <c r="F65" s="23" t="s">
        <v>98</v>
      </c>
      <c r="G65" s="23" t="s">
        <v>99</v>
      </c>
      <c r="H65" s="23" t="s">
        <v>749</v>
      </c>
      <c r="I65" s="19" t="str">
        <f t="shared" si="0"/>
        <v>053d05b3</v>
      </c>
      <c r="J65" s="7"/>
      <c r="K65" s="7" t="str">
        <f>CONCATENATE(SUBSTITUTE(A65," ","_"),"__",SUBSTITUTE(SUBSTITUTE(B65,"/","_")," ","_")," = ""&amp;H",E65,F65,G65,H65,"""")</f>
        <v>Zeitprogramm_4__Standardwerte = "&amp;H053d05b3"</v>
      </c>
      <c r="L65" s="5" t="str">
        <f>CONCATENATE("array( ""Menu"" =&gt; """,A65,""", ""Parameter"" =&gt; """,B65,""", ""Nr"" =&gt; ",D65,", ""P1"" =&gt; 0x",E65,", ""P2"" =&gt; 0x",F65,", ""P3"" =&gt; 0x",G65,", ""P4"" =&gt; 0x",H65,"),")</f>
        <v>array( "Menu" =&gt; "Zeitprogramm 4", "Parameter" =&gt; "Standardwerte", "Nr" =&gt; 576, "P1" =&gt; 0x05, "P2" =&gt; 0x3d, "P3" =&gt; 0x05, "P4" =&gt; 0xb3),</v>
      </c>
    </row>
    <row r="66" spans="1:12" s="6" customFormat="1" x14ac:dyDescent="0.3">
      <c r="A66" s="8" t="s">
        <v>5</v>
      </c>
      <c r="B66" s="9" t="s">
        <v>1046</v>
      </c>
      <c r="C66" s="5"/>
      <c r="D66" s="10">
        <v>600</v>
      </c>
      <c r="I66" s="7" t="str">
        <f t="shared" si="0"/>
        <v/>
      </c>
      <c r="J66" s="7"/>
      <c r="K66" s="7"/>
    </row>
    <row r="67" spans="1:12" s="6" customFormat="1" x14ac:dyDescent="0.3">
      <c r="A67" s="8" t="s">
        <v>5</v>
      </c>
      <c r="B67" s="9" t="s">
        <v>25</v>
      </c>
      <c r="C67" s="5"/>
      <c r="D67" s="10">
        <v>601</v>
      </c>
      <c r="I67" s="7" t="str">
        <f t="shared" ref="I67:I130" si="4">LOWER(CONCATENATE(E67,F67,G67,H67))</f>
        <v/>
      </c>
      <c r="J67" s="7"/>
      <c r="K67" s="7"/>
    </row>
    <row r="68" spans="1:12" s="6" customFormat="1" x14ac:dyDescent="0.3">
      <c r="A68" s="8" t="s">
        <v>5</v>
      </c>
      <c r="B68" s="9" t="s">
        <v>26</v>
      </c>
      <c r="C68" s="5"/>
      <c r="D68" s="10">
        <v>602</v>
      </c>
      <c r="I68" s="7" t="str">
        <f t="shared" si="4"/>
        <v/>
      </c>
      <c r="J68" s="7"/>
      <c r="K68" s="7"/>
    </row>
    <row r="69" spans="1:12" s="6" customFormat="1" x14ac:dyDescent="0.3">
      <c r="A69" s="8" t="s">
        <v>5</v>
      </c>
      <c r="B69" s="9" t="s">
        <v>27</v>
      </c>
      <c r="C69" s="5"/>
      <c r="D69" s="10">
        <v>603</v>
      </c>
      <c r="I69" s="7" t="str">
        <f t="shared" si="4"/>
        <v/>
      </c>
      <c r="J69" s="7"/>
      <c r="K69" s="7"/>
    </row>
    <row r="70" spans="1:12" s="6" customFormat="1" x14ac:dyDescent="0.3">
      <c r="A70" s="8" t="s">
        <v>5</v>
      </c>
      <c r="B70" s="9" t="s">
        <v>28</v>
      </c>
      <c r="C70" s="5"/>
      <c r="D70" s="10">
        <v>604</v>
      </c>
      <c r="I70" s="7" t="str">
        <f t="shared" si="4"/>
        <v/>
      </c>
      <c r="J70" s="7"/>
      <c r="K70" s="7"/>
    </row>
    <row r="71" spans="1:12" s="6" customFormat="1" x14ac:dyDescent="0.3">
      <c r="A71" s="8" t="s">
        <v>5</v>
      </c>
      <c r="B71" s="9" t="s">
        <v>29</v>
      </c>
      <c r="C71" s="5"/>
      <c r="D71" s="10">
        <v>605</v>
      </c>
      <c r="I71" s="7" t="str">
        <f t="shared" si="4"/>
        <v/>
      </c>
      <c r="J71" s="7"/>
      <c r="K71" s="7"/>
    </row>
    <row r="72" spans="1:12" s="6" customFormat="1" x14ac:dyDescent="0.3">
      <c r="A72" s="8" t="s">
        <v>5</v>
      </c>
      <c r="B72" s="9" t="s">
        <v>30</v>
      </c>
      <c r="C72" s="5"/>
      <c r="D72" s="10">
        <v>606</v>
      </c>
      <c r="I72" s="7" t="str">
        <f t="shared" si="4"/>
        <v/>
      </c>
      <c r="J72" s="7"/>
      <c r="K72" s="7"/>
    </row>
    <row r="73" spans="1:12" s="6" customFormat="1" x14ac:dyDescent="0.3">
      <c r="A73" s="8" t="s">
        <v>5</v>
      </c>
      <c r="B73" s="9" t="s">
        <v>147</v>
      </c>
      <c r="C73" s="5" t="s">
        <v>129</v>
      </c>
      <c r="D73" s="10">
        <v>616</v>
      </c>
      <c r="I73" s="7" t="str">
        <f t="shared" si="4"/>
        <v/>
      </c>
      <c r="J73" s="7"/>
      <c r="K73" s="7"/>
    </row>
    <row r="74" spans="1:12" s="6" customFormat="1" x14ac:dyDescent="0.3">
      <c r="A74" s="8" t="s">
        <v>6</v>
      </c>
      <c r="B74" s="9" t="s">
        <v>149</v>
      </c>
      <c r="C74" s="5"/>
      <c r="D74" s="22">
        <v>642</v>
      </c>
      <c r="E74" s="23" t="s">
        <v>99</v>
      </c>
      <c r="F74" s="23" t="s">
        <v>98</v>
      </c>
      <c r="G74" s="23" t="s">
        <v>750</v>
      </c>
      <c r="H74" s="23" t="s">
        <v>751</v>
      </c>
      <c r="I74" s="19" t="str">
        <f t="shared" si="4"/>
        <v>053d09c4</v>
      </c>
      <c r="J74" s="7"/>
      <c r="K74" s="7" t="str">
        <f t="shared" ref="K74:K79" si="5">CONCATENATE(SUBSTITUTE(A74," ","_"),"__",SUBSTITUTE(SUBSTITUTE(B74,"/","_")," ","_")," = ""&amp;H",E74,F74,G74,H74,"""")</f>
        <v>Ferien_Heizkreis_1__Beginn = "&amp;H053d09c4"</v>
      </c>
      <c r="L74" s="5" t="str">
        <f t="shared" ref="L74:L79" si="6">CONCATENATE("array( ""Menu"" =&gt; """,A74,""", ""Parameter"" =&gt; """,B74,""", ""Nr"" =&gt; ",D74,", ""P1"" =&gt; 0x",E74,", ""P2"" =&gt; 0x",F74,", ""P3"" =&gt; 0x",G74,", ""P4"" =&gt; 0x",H74,"),")</f>
        <v>array( "Menu" =&gt; "Ferien Heizkreis 1", "Parameter" =&gt; "Beginn", "Nr" =&gt; 642, "P1" =&gt; 0x05, "P2" =&gt; 0x3d, "P3" =&gt; 0x09, "P4" =&gt; 0xc4),</v>
      </c>
    </row>
    <row r="75" spans="1:12" s="6" customFormat="1" x14ac:dyDescent="0.3">
      <c r="A75" s="8" t="s">
        <v>6</v>
      </c>
      <c r="B75" s="9" t="s">
        <v>150</v>
      </c>
      <c r="C75" s="5"/>
      <c r="D75" s="22">
        <v>643</v>
      </c>
      <c r="E75" s="23" t="s">
        <v>99</v>
      </c>
      <c r="F75" s="23" t="s">
        <v>98</v>
      </c>
      <c r="G75" s="23" t="s">
        <v>750</v>
      </c>
      <c r="H75" s="23" t="s">
        <v>752</v>
      </c>
      <c r="I75" s="19" t="str">
        <f t="shared" si="4"/>
        <v>053d09c5</v>
      </c>
      <c r="J75" s="7"/>
      <c r="K75" s="7" t="str">
        <f t="shared" si="5"/>
        <v>Ferien_Heizkreis_1__Ende = "&amp;H053d09c5"</v>
      </c>
      <c r="L75" s="5" t="str">
        <f t="shared" si="6"/>
        <v>array( "Menu" =&gt; "Ferien Heizkreis 1", "Parameter" =&gt; "Ende", "Nr" =&gt; 643, "P1" =&gt; 0x05, "P2" =&gt; 0x3d, "P3" =&gt; 0x09, "P4" =&gt; 0xc5),</v>
      </c>
    </row>
    <row r="76" spans="1:12" s="6" customFormat="1" x14ac:dyDescent="0.3">
      <c r="A76" s="8" t="s">
        <v>6</v>
      </c>
      <c r="B76" s="9" t="s">
        <v>151</v>
      </c>
      <c r="C76" s="5" t="s">
        <v>152</v>
      </c>
      <c r="D76" s="22">
        <v>648</v>
      </c>
      <c r="E76" s="23" t="s">
        <v>740</v>
      </c>
      <c r="F76" s="23" t="s">
        <v>98</v>
      </c>
      <c r="G76" s="23" t="s">
        <v>753</v>
      </c>
      <c r="H76" s="23" t="s">
        <v>754</v>
      </c>
      <c r="I76" s="19" t="str">
        <f t="shared" si="4"/>
        <v>2d3d04c2</v>
      </c>
      <c r="J76" s="7"/>
      <c r="K76" s="7" t="str">
        <f t="shared" si="5"/>
        <v>Ferien_Heizkreis_1__Betriebsniveau = "&amp;H2d3d04c2"</v>
      </c>
      <c r="L76" s="5" t="str">
        <f t="shared" si="6"/>
        <v>array( "Menu" =&gt; "Ferien Heizkreis 1", "Parameter" =&gt; "Betriebsniveau", "Nr" =&gt; 648, "P1" =&gt; 0x2d, "P2" =&gt; 0x3d, "P3" =&gt; 0x04, "P4" =&gt; 0xc2),</v>
      </c>
    </row>
    <row r="77" spans="1:12" s="6" customFormat="1" x14ac:dyDescent="0.3">
      <c r="A77" s="8" t="s">
        <v>7</v>
      </c>
      <c r="B77" s="9" t="s">
        <v>149</v>
      </c>
      <c r="C77" s="5"/>
      <c r="D77" s="24">
        <v>652</v>
      </c>
      <c r="E77" s="25" t="s">
        <v>747</v>
      </c>
      <c r="F77" s="25" t="s">
        <v>98</v>
      </c>
      <c r="G77" s="25" t="s">
        <v>750</v>
      </c>
      <c r="H77" s="25" t="s">
        <v>751</v>
      </c>
      <c r="I77" s="19" t="str">
        <f t="shared" si="4"/>
        <v>063d09c4</v>
      </c>
      <c r="J77" s="7"/>
      <c r="K77" s="7" t="str">
        <f t="shared" si="5"/>
        <v>Ferien_Heizkreis_2__Beginn = "&amp;H063d09c4"</v>
      </c>
      <c r="L77" s="5" t="str">
        <f t="shared" si="6"/>
        <v>array( "Menu" =&gt; "Ferien Heizkreis 2", "Parameter" =&gt; "Beginn", "Nr" =&gt; 652, "P1" =&gt; 0x06, "P2" =&gt; 0x3d, "P3" =&gt; 0x09, "P4" =&gt; 0xc4),</v>
      </c>
    </row>
    <row r="78" spans="1:12" s="6" customFormat="1" x14ac:dyDescent="0.3">
      <c r="A78" s="8" t="s">
        <v>7</v>
      </c>
      <c r="B78" s="9" t="s">
        <v>150</v>
      </c>
      <c r="C78" s="5"/>
      <c r="D78" s="24">
        <v>653</v>
      </c>
      <c r="E78" s="25" t="s">
        <v>747</v>
      </c>
      <c r="F78" s="25" t="s">
        <v>98</v>
      </c>
      <c r="G78" s="25" t="s">
        <v>750</v>
      </c>
      <c r="H78" s="25" t="s">
        <v>752</v>
      </c>
      <c r="I78" s="19" t="str">
        <f t="shared" si="4"/>
        <v>063d09c5</v>
      </c>
      <c r="J78" s="7"/>
      <c r="K78" s="7" t="str">
        <f t="shared" si="5"/>
        <v>Ferien_Heizkreis_2__Ende = "&amp;H063d09c5"</v>
      </c>
      <c r="L78" s="5" t="str">
        <f t="shared" si="6"/>
        <v>array( "Menu" =&gt; "Ferien Heizkreis 2", "Parameter" =&gt; "Ende", "Nr" =&gt; 653, "P1" =&gt; 0x06, "P2" =&gt; 0x3d, "P3" =&gt; 0x09, "P4" =&gt; 0xc5),</v>
      </c>
    </row>
    <row r="79" spans="1:12" s="6" customFormat="1" x14ac:dyDescent="0.3">
      <c r="A79" s="8" t="s">
        <v>7</v>
      </c>
      <c r="B79" s="9" t="s">
        <v>151</v>
      </c>
      <c r="C79" s="5" t="s">
        <v>152</v>
      </c>
      <c r="D79" s="24">
        <v>658</v>
      </c>
      <c r="E79" s="25" t="s">
        <v>755</v>
      </c>
      <c r="F79" s="25" t="s">
        <v>98</v>
      </c>
      <c r="G79" s="25" t="s">
        <v>753</v>
      </c>
      <c r="H79" s="25" t="s">
        <v>754</v>
      </c>
      <c r="I79" s="19" t="str">
        <f t="shared" si="4"/>
        <v>2e3d04c2</v>
      </c>
      <c r="J79" s="7"/>
      <c r="K79" s="7" t="str">
        <f t="shared" si="5"/>
        <v>Ferien_Heizkreis_2__Betriebsniveau = "&amp;H2e3d04c2"</v>
      </c>
      <c r="L79" s="5" t="str">
        <f t="shared" si="6"/>
        <v>array( "Menu" =&gt; "Ferien Heizkreis 2", "Parameter" =&gt; "Betriebsniveau", "Nr" =&gt; 658, "P1" =&gt; 0x2e, "P2" =&gt; 0x3d, "P3" =&gt; 0x04, "P4" =&gt; 0xc2),</v>
      </c>
    </row>
    <row r="80" spans="1:12" s="6" customFormat="1" x14ac:dyDescent="0.3">
      <c r="A80" s="8" t="s">
        <v>8</v>
      </c>
      <c r="B80" s="9" t="s">
        <v>149</v>
      </c>
      <c r="C80" s="5"/>
      <c r="D80" s="15">
        <v>662</v>
      </c>
      <c r="E80" s="14"/>
      <c r="F80" s="14"/>
      <c r="G80" s="14"/>
      <c r="H80" s="14"/>
      <c r="I80" s="7" t="str">
        <f t="shared" si="4"/>
        <v/>
      </c>
      <c r="J80" s="7"/>
      <c r="K80" s="7"/>
    </row>
    <row r="81" spans="1:12" s="6" customFormat="1" x14ac:dyDescent="0.3">
      <c r="A81" s="8" t="s">
        <v>8</v>
      </c>
      <c r="B81" s="9" t="s">
        <v>150</v>
      </c>
      <c r="C81" s="5"/>
      <c r="D81" s="15">
        <v>663</v>
      </c>
      <c r="E81" s="14"/>
      <c r="F81" s="14"/>
      <c r="G81" s="14"/>
      <c r="H81" s="14"/>
      <c r="I81" s="7" t="str">
        <f t="shared" si="4"/>
        <v/>
      </c>
      <c r="J81" s="7"/>
      <c r="K81" s="7"/>
    </row>
    <row r="82" spans="1:12" s="6" customFormat="1" x14ac:dyDescent="0.3">
      <c r="A82" s="8" t="s">
        <v>8</v>
      </c>
      <c r="B82" s="9" t="s">
        <v>151</v>
      </c>
      <c r="C82" s="5" t="s">
        <v>152</v>
      </c>
      <c r="D82" s="15">
        <v>668</v>
      </c>
      <c r="E82" s="14"/>
      <c r="F82" s="14"/>
      <c r="G82" s="14"/>
      <c r="H82" s="14"/>
      <c r="I82" s="7" t="str">
        <f t="shared" si="4"/>
        <v/>
      </c>
      <c r="J82" s="7"/>
      <c r="K82" s="7"/>
    </row>
    <row r="83" spans="1:12" s="6" customFormat="1" x14ac:dyDescent="0.3">
      <c r="A83" s="8" t="s">
        <v>9</v>
      </c>
      <c r="B83" s="9" t="s">
        <v>31</v>
      </c>
      <c r="C83" s="5"/>
      <c r="D83" s="22">
        <v>710</v>
      </c>
      <c r="E83" s="23" t="s">
        <v>740</v>
      </c>
      <c r="F83" s="23" t="s">
        <v>98</v>
      </c>
      <c r="G83" s="23" t="s">
        <v>99</v>
      </c>
      <c r="H83" s="23" t="s">
        <v>756</v>
      </c>
      <c r="I83" s="19" t="str">
        <f t="shared" si="4"/>
        <v>2d3d058e</v>
      </c>
      <c r="J83" s="7"/>
      <c r="K83" s="7" t="str">
        <f t="shared" ref="K83:K100" si="7">CONCATENATE(SUBSTITUTE(A83," ","_"),"__",SUBSTITUTE(SUBSTITUTE(B83,"/","_")," ","_")," = ""&amp;H",E83,F83,G83,H83,"""")</f>
        <v>Heizkreis_1__Komfortsollwert = "&amp;H2d3d058e"</v>
      </c>
      <c r="L83" s="5" t="str">
        <f t="shared" ref="L83:L100" si="8">CONCATENATE("array( ""Menu"" =&gt; """,A83,""", ""Parameter"" =&gt; """,B83,""", ""Nr"" =&gt; ",D83,", ""P1"" =&gt; 0x",E83,", ""P2"" =&gt; 0x",F83,", ""P3"" =&gt; 0x",G83,", ""P4"" =&gt; 0x",H83,"),")</f>
        <v>array( "Menu" =&gt; "Heizkreis 1", "Parameter" =&gt; "Komfortsollwert", "Nr" =&gt; 710, "P1" =&gt; 0x2d, "P2" =&gt; 0x3d, "P3" =&gt; 0x05, "P4" =&gt; 0x8e),</v>
      </c>
    </row>
    <row r="84" spans="1:12" s="6" customFormat="1" x14ac:dyDescent="0.3">
      <c r="A84" s="8" t="s">
        <v>9</v>
      </c>
      <c r="B84" s="9" t="s">
        <v>32</v>
      </c>
      <c r="C84" s="5"/>
      <c r="D84" s="22">
        <v>712</v>
      </c>
      <c r="E84" s="23" t="s">
        <v>740</v>
      </c>
      <c r="F84" s="23" t="s">
        <v>98</v>
      </c>
      <c r="G84" s="23" t="s">
        <v>99</v>
      </c>
      <c r="H84" s="23" t="s">
        <v>757</v>
      </c>
      <c r="I84" s="19" t="str">
        <f t="shared" si="4"/>
        <v>2d3d0590</v>
      </c>
      <c r="J84" s="7"/>
      <c r="K84" s="7" t="str">
        <f t="shared" si="7"/>
        <v>Heizkreis_1__Reduziertsollwert = "&amp;H2d3d0590"</v>
      </c>
      <c r="L84" s="5" t="str">
        <f t="shared" si="8"/>
        <v>array( "Menu" =&gt; "Heizkreis 1", "Parameter" =&gt; "Reduziertsollwert", "Nr" =&gt; 712, "P1" =&gt; 0x2d, "P2" =&gt; 0x3d, "P3" =&gt; 0x05, "P4" =&gt; 0x90),</v>
      </c>
    </row>
    <row r="85" spans="1:12" s="6" customFormat="1" x14ac:dyDescent="0.3">
      <c r="A85" s="8" t="s">
        <v>9</v>
      </c>
      <c r="B85" s="9" t="s">
        <v>33</v>
      </c>
      <c r="C85" s="5"/>
      <c r="D85" s="22">
        <v>714</v>
      </c>
      <c r="E85" s="23" t="s">
        <v>740</v>
      </c>
      <c r="F85" s="23" t="s">
        <v>98</v>
      </c>
      <c r="G85" s="23" t="s">
        <v>99</v>
      </c>
      <c r="H85" s="23" t="s">
        <v>758</v>
      </c>
      <c r="I85" s="19" t="str">
        <f t="shared" si="4"/>
        <v>2d3d0592</v>
      </c>
      <c r="J85" s="7"/>
      <c r="K85" s="7" t="str">
        <f t="shared" si="7"/>
        <v>Heizkreis_1__Frostschutzsollwert = "&amp;H2d3d0592"</v>
      </c>
      <c r="L85" s="5" t="str">
        <f t="shared" si="8"/>
        <v>array( "Menu" =&gt; "Heizkreis 1", "Parameter" =&gt; "Frostschutzsollwert", "Nr" =&gt; 714, "P1" =&gt; 0x2d, "P2" =&gt; 0x3d, "P3" =&gt; 0x05, "P4" =&gt; 0x92),</v>
      </c>
    </row>
    <row r="86" spans="1:12" s="6" customFormat="1" x14ac:dyDescent="0.3">
      <c r="A86" s="8" t="s">
        <v>9</v>
      </c>
      <c r="B86" s="9" t="s">
        <v>34</v>
      </c>
      <c r="C86" s="5"/>
      <c r="D86" s="22">
        <v>720</v>
      </c>
      <c r="E86" s="23" t="s">
        <v>740</v>
      </c>
      <c r="F86" s="23" t="s">
        <v>98</v>
      </c>
      <c r="G86" s="23" t="s">
        <v>99</v>
      </c>
      <c r="H86" s="23" t="s">
        <v>759</v>
      </c>
      <c r="I86" s="19" t="str">
        <f t="shared" si="4"/>
        <v>2d3d05f6</v>
      </c>
      <c r="J86" s="7"/>
      <c r="K86" s="7" t="str">
        <f t="shared" si="7"/>
        <v>Heizkreis_1__Kennlinie_Steilheit = "&amp;H2d3d05f6"</v>
      </c>
      <c r="L86" s="5" t="str">
        <f t="shared" si="8"/>
        <v>array( "Menu" =&gt; "Heizkreis 1", "Parameter" =&gt; "Kennlinie Steilheit", "Nr" =&gt; 720, "P1" =&gt; 0x2d, "P2" =&gt; 0x3d, "P3" =&gt; 0x05, "P4" =&gt; 0xf6),</v>
      </c>
    </row>
    <row r="87" spans="1:12" s="6" customFormat="1" x14ac:dyDescent="0.3">
      <c r="A87" s="8" t="s">
        <v>9</v>
      </c>
      <c r="B87" s="9" t="s">
        <v>35</v>
      </c>
      <c r="C87" s="5"/>
      <c r="D87" s="22">
        <v>721</v>
      </c>
      <c r="E87" s="23" t="s">
        <v>740</v>
      </c>
      <c r="F87" s="23" t="s">
        <v>98</v>
      </c>
      <c r="G87" s="23" t="s">
        <v>747</v>
      </c>
      <c r="H87" s="23" t="s">
        <v>760</v>
      </c>
      <c r="I87" s="19" t="str">
        <f t="shared" si="4"/>
        <v>2d3d0610</v>
      </c>
      <c r="J87" s="7"/>
      <c r="K87" s="7" t="str">
        <f t="shared" si="7"/>
        <v>Heizkreis_1__Kennlinie_Verschiebung = "&amp;H2d3d0610"</v>
      </c>
      <c r="L87" s="5" t="str">
        <f t="shared" si="8"/>
        <v>array( "Menu" =&gt; "Heizkreis 1", "Parameter" =&gt; "Kennlinie Verschiebung", "Nr" =&gt; 721, "P1" =&gt; 0x2d, "P2" =&gt; 0x3d, "P3" =&gt; 0x06, "P4" =&gt; 0x10),</v>
      </c>
    </row>
    <row r="88" spans="1:12" s="6" customFormat="1" x14ac:dyDescent="0.3">
      <c r="A88" s="8" t="s">
        <v>9</v>
      </c>
      <c r="B88" s="9" t="s">
        <v>182</v>
      </c>
      <c r="C88" s="5" t="s">
        <v>126</v>
      </c>
      <c r="D88" s="22">
        <v>726</v>
      </c>
      <c r="E88" s="23" t="s">
        <v>740</v>
      </c>
      <c r="F88" s="23" t="s">
        <v>98</v>
      </c>
      <c r="G88" s="23" t="s">
        <v>747</v>
      </c>
      <c r="H88" s="23" t="s">
        <v>761</v>
      </c>
      <c r="I88" s="19" t="str">
        <f t="shared" si="4"/>
        <v>2d3d060b</v>
      </c>
      <c r="J88" s="7"/>
      <c r="K88" s="7" t="str">
        <f t="shared" si="7"/>
        <v>Heizkreis_1__Kennlinie_Adaption = "&amp;H2d3d060b"</v>
      </c>
      <c r="L88" s="5" t="str">
        <f t="shared" si="8"/>
        <v>array( "Menu" =&gt; "Heizkreis 1", "Parameter" =&gt; "Kennlinie Adaption", "Nr" =&gt; 726, "P1" =&gt; 0x2d, "P2" =&gt; 0x3d, "P3" =&gt; 0x06, "P4" =&gt; 0x0b),</v>
      </c>
    </row>
    <row r="89" spans="1:12" s="6" customFormat="1" x14ac:dyDescent="0.3">
      <c r="A89" s="8" t="s">
        <v>9</v>
      </c>
      <c r="B89" s="9" t="s">
        <v>36</v>
      </c>
      <c r="C89" s="5"/>
      <c r="D89" s="22">
        <v>730</v>
      </c>
      <c r="E89" s="23" t="s">
        <v>740</v>
      </c>
      <c r="F89" s="23" t="s">
        <v>98</v>
      </c>
      <c r="G89" s="23" t="s">
        <v>99</v>
      </c>
      <c r="H89" s="23" t="s">
        <v>762</v>
      </c>
      <c r="I89" s="19" t="str">
        <f t="shared" si="4"/>
        <v>2d3d05fd</v>
      </c>
      <c r="J89" s="7"/>
      <c r="K89" s="7" t="str">
        <f t="shared" si="7"/>
        <v>Heizkreis_1__Sommer-_Winterheizgrenze = "&amp;H2d3d05fd"</v>
      </c>
      <c r="L89" s="5" t="str">
        <f t="shared" si="8"/>
        <v>array( "Menu" =&gt; "Heizkreis 1", "Parameter" =&gt; "Sommer-/Winterheizgrenze", "Nr" =&gt; 730, "P1" =&gt; 0x2d, "P2" =&gt; 0x3d, "P3" =&gt; 0x05, "P4" =&gt; 0xfd),</v>
      </c>
    </row>
    <row r="90" spans="1:12" s="6" customFormat="1" x14ac:dyDescent="0.3">
      <c r="A90" s="8" t="s">
        <v>9</v>
      </c>
      <c r="B90" s="9" t="s">
        <v>37</v>
      </c>
      <c r="C90" s="5"/>
      <c r="D90" s="22">
        <v>732</v>
      </c>
      <c r="E90" s="23" t="s">
        <v>740</v>
      </c>
      <c r="F90" s="23" t="s">
        <v>98</v>
      </c>
      <c r="G90" s="23" t="s">
        <v>747</v>
      </c>
      <c r="H90" s="23" t="s">
        <v>763</v>
      </c>
      <c r="I90" s="19" t="str">
        <f t="shared" si="4"/>
        <v>2d3d0640</v>
      </c>
      <c r="J90" s="7"/>
      <c r="K90" s="7" t="str">
        <f t="shared" si="7"/>
        <v>Heizkreis_1__Tagesheizgrenze = "&amp;H2d3d0640"</v>
      </c>
      <c r="L90" s="5" t="str">
        <f t="shared" si="8"/>
        <v>array( "Menu" =&gt; "Heizkreis 1", "Parameter" =&gt; "Tagesheizgrenze", "Nr" =&gt; 732, "P1" =&gt; 0x2d, "P2" =&gt; 0x3d, "P3" =&gt; 0x06, "P4" =&gt; 0x40),</v>
      </c>
    </row>
    <row r="91" spans="1:12" s="6" customFormat="1" x14ac:dyDescent="0.3">
      <c r="A91" s="8" t="s">
        <v>9</v>
      </c>
      <c r="B91" s="9" t="s">
        <v>38</v>
      </c>
      <c r="C91" s="5"/>
      <c r="D91" s="22">
        <v>740</v>
      </c>
      <c r="E91" s="23" t="s">
        <v>764</v>
      </c>
      <c r="F91" s="23" t="s">
        <v>98</v>
      </c>
      <c r="G91" s="23" t="s">
        <v>747</v>
      </c>
      <c r="H91" s="23" t="s">
        <v>765</v>
      </c>
      <c r="I91" s="19" t="str">
        <f t="shared" si="4"/>
        <v>213d0663</v>
      </c>
      <c r="J91" s="7"/>
      <c r="K91" s="7" t="str">
        <f t="shared" si="7"/>
        <v>Heizkreis_1__Vorlaufsollwert_Minimum = "&amp;H213d0663"</v>
      </c>
      <c r="L91" s="5" t="str">
        <f t="shared" si="8"/>
        <v>array( "Menu" =&gt; "Heizkreis 1", "Parameter" =&gt; "Vorlaufsollwert Minimum", "Nr" =&gt; 740, "P1" =&gt; 0x21, "P2" =&gt; 0x3d, "P3" =&gt; 0x06, "P4" =&gt; 0x63),</v>
      </c>
    </row>
    <row r="92" spans="1:12" s="6" customFormat="1" x14ac:dyDescent="0.3">
      <c r="A92" s="8" t="s">
        <v>9</v>
      </c>
      <c r="B92" s="9" t="s">
        <v>39</v>
      </c>
      <c r="C92" s="5"/>
      <c r="D92" s="22">
        <v>741</v>
      </c>
      <c r="E92" s="23" t="s">
        <v>764</v>
      </c>
      <c r="F92" s="23" t="s">
        <v>98</v>
      </c>
      <c r="G92" s="23" t="s">
        <v>747</v>
      </c>
      <c r="H92" s="23" t="s">
        <v>766</v>
      </c>
      <c r="I92" s="19" t="str">
        <f t="shared" si="4"/>
        <v>213d0662</v>
      </c>
      <c r="J92" s="7"/>
      <c r="K92" s="7" t="str">
        <f t="shared" si="7"/>
        <v>Heizkreis_1__Vorlaufsollwert_Maximum = "&amp;H213d0662"</v>
      </c>
      <c r="L92" s="5" t="str">
        <f t="shared" si="8"/>
        <v>array( "Menu" =&gt; "Heizkreis 1", "Parameter" =&gt; "Vorlaufsollwert Maximum", "Nr" =&gt; 741, "P1" =&gt; 0x21, "P2" =&gt; 0x3d, "P3" =&gt; 0x06, "P4" =&gt; 0x62),</v>
      </c>
    </row>
    <row r="93" spans="1:12" s="6" customFormat="1" x14ac:dyDescent="0.3">
      <c r="A93" s="8" t="s">
        <v>9</v>
      </c>
      <c r="B93" s="9" t="s">
        <v>40</v>
      </c>
      <c r="C93" s="5"/>
      <c r="D93" s="22">
        <v>750</v>
      </c>
      <c r="E93" s="23" t="s">
        <v>740</v>
      </c>
      <c r="F93" s="23" t="s">
        <v>98</v>
      </c>
      <c r="G93" s="23" t="s">
        <v>747</v>
      </c>
      <c r="H93" s="23" t="s">
        <v>767</v>
      </c>
      <c r="I93" s="19" t="str">
        <f t="shared" si="4"/>
        <v>2d3d0603</v>
      </c>
      <c r="J93" s="7"/>
      <c r="K93" s="7" t="str">
        <f t="shared" si="7"/>
        <v>Heizkreis_1__Raumeinfluss = "&amp;H2d3d0603"</v>
      </c>
      <c r="L93" s="5" t="str">
        <f t="shared" si="8"/>
        <v>array( "Menu" =&gt; "Heizkreis 1", "Parameter" =&gt; "Raumeinfluss", "Nr" =&gt; 750, "P1" =&gt; 0x2d, "P2" =&gt; 0x3d, "P3" =&gt; 0x06, "P4" =&gt; 0x03),</v>
      </c>
    </row>
    <row r="94" spans="1:12" s="6" customFormat="1" x14ac:dyDescent="0.3">
      <c r="A94" s="8" t="s">
        <v>9</v>
      </c>
      <c r="B94" s="9" t="s">
        <v>41</v>
      </c>
      <c r="C94" s="5"/>
      <c r="D94" s="22">
        <v>760</v>
      </c>
      <c r="E94" s="23" t="s">
        <v>740</v>
      </c>
      <c r="F94" s="23" t="s">
        <v>98</v>
      </c>
      <c r="G94" s="23" t="s">
        <v>747</v>
      </c>
      <c r="H94" s="23" t="s">
        <v>768</v>
      </c>
      <c r="I94" s="19" t="str">
        <f t="shared" si="4"/>
        <v>2d3d0614</v>
      </c>
      <c r="J94" s="7"/>
      <c r="K94" s="7" t="str">
        <f t="shared" si="7"/>
        <v>Heizkreis_1__Raumtemperaturbegrenzung = "&amp;H2d3d0614"</v>
      </c>
      <c r="L94" s="5" t="str">
        <f t="shared" si="8"/>
        <v>array( "Menu" =&gt; "Heizkreis 1", "Parameter" =&gt; "Raumtemperaturbegrenzung", "Nr" =&gt; 760, "P1" =&gt; 0x2d, "P2" =&gt; 0x3d, "P3" =&gt; 0x06, "P4" =&gt; 0x14),</v>
      </c>
    </row>
    <row r="95" spans="1:12" s="6" customFormat="1" x14ac:dyDescent="0.3">
      <c r="A95" s="8" t="s">
        <v>9</v>
      </c>
      <c r="B95" s="9" t="s">
        <v>42</v>
      </c>
      <c r="C95" s="5"/>
      <c r="D95" s="22">
        <v>770</v>
      </c>
      <c r="E95" s="23" t="s">
        <v>740</v>
      </c>
      <c r="F95" s="23" t="s">
        <v>98</v>
      </c>
      <c r="G95" s="23" t="s">
        <v>747</v>
      </c>
      <c r="H95" s="23" t="s">
        <v>769</v>
      </c>
      <c r="I95" s="19" t="str">
        <f t="shared" si="4"/>
        <v>2d3d0602</v>
      </c>
      <c r="J95" s="7"/>
      <c r="K95" s="7" t="str">
        <f t="shared" si="7"/>
        <v>Heizkreis_1__Schnellaufheizung = "&amp;H2d3d0602"</v>
      </c>
      <c r="L95" s="5" t="str">
        <f t="shared" si="8"/>
        <v>array( "Menu" =&gt; "Heizkreis 1", "Parameter" =&gt; "Schnellaufheizung", "Nr" =&gt; 770, "P1" =&gt; 0x2d, "P2" =&gt; 0x3d, "P3" =&gt; 0x06, "P4" =&gt; 0x02),</v>
      </c>
    </row>
    <row r="96" spans="1:12" s="6" customFormat="1" x14ac:dyDescent="0.3">
      <c r="A96" s="8" t="s">
        <v>9</v>
      </c>
      <c r="B96" s="9" t="s">
        <v>153</v>
      </c>
      <c r="C96" s="5" t="s">
        <v>154</v>
      </c>
      <c r="D96" s="22">
        <v>780</v>
      </c>
      <c r="E96" s="23" t="s">
        <v>740</v>
      </c>
      <c r="F96" s="23" t="s">
        <v>98</v>
      </c>
      <c r="G96" s="23" t="s">
        <v>99</v>
      </c>
      <c r="H96" s="23" t="s">
        <v>770</v>
      </c>
      <c r="I96" s="19" t="str">
        <f t="shared" si="4"/>
        <v>2d3d05e8</v>
      </c>
      <c r="J96" s="7"/>
      <c r="K96" s="7" t="str">
        <f t="shared" si="7"/>
        <v>Heizkreis_1__Schnellabsenkung = "&amp;H2d3d05e8"</v>
      </c>
      <c r="L96" s="5" t="str">
        <f t="shared" si="8"/>
        <v>array( "Menu" =&gt; "Heizkreis 1", "Parameter" =&gt; "Schnellabsenkung", "Nr" =&gt; 780, "P1" =&gt; 0x2d, "P2" =&gt; 0x3d, "P3" =&gt; 0x05, "P4" =&gt; 0xe8),</v>
      </c>
    </row>
    <row r="97" spans="1:12" s="6" customFormat="1" x14ac:dyDescent="0.3">
      <c r="A97" s="8" t="s">
        <v>9</v>
      </c>
      <c r="B97" s="9" t="s">
        <v>43</v>
      </c>
      <c r="C97" s="5"/>
      <c r="D97" s="22">
        <v>790</v>
      </c>
      <c r="E97" s="23" t="s">
        <v>740</v>
      </c>
      <c r="F97" s="23" t="s">
        <v>98</v>
      </c>
      <c r="G97" s="23" t="s">
        <v>747</v>
      </c>
      <c r="H97" s="23" t="s">
        <v>748</v>
      </c>
      <c r="I97" s="19" t="str">
        <f t="shared" si="4"/>
        <v>2d3d0607</v>
      </c>
      <c r="J97" s="7"/>
      <c r="K97" s="7" t="str">
        <f t="shared" si="7"/>
        <v>Heizkreis_1__Einschalt-Optimierung_Max = "&amp;H2d3d0607"</v>
      </c>
      <c r="L97" s="5" t="str">
        <f t="shared" si="8"/>
        <v>array( "Menu" =&gt; "Heizkreis 1", "Parameter" =&gt; "Einschalt-Optimierung Max", "Nr" =&gt; 790, "P1" =&gt; 0x2d, "P2" =&gt; 0x3d, "P3" =&gt; 0x06, "P4" =&gt; 0x07),</v>
      </c>
    </row>
    <row r="98" spans="1:12" s="6" customFormat="1" x14ac:dyDescent="0.3">
      <c r="A98" s="8" t="s">
        <v>9</v>
      </c>
      <c r="B98" s="9" t="s">
        <v>44</v>
      </c>
      <c r="C98" s="5"/>
      <c r="D98" s="22">
        <v>791</v>
      </c>
      <c r="E98" s="23" t="s">
        <v>740</v>
      </c>
      <c r="F98" s="23" t="s">
        <v>98</v>
      </c>
      <c r="G98" s="23" t="s">
        <v>747</v>
      </c>
      <c r="H98" s="23" t="s">
        <v>750</v>
      </c>
      <c r="I98" s="19" t="str">
        <f t="shared" si="4"/>
        <v>2d3d0609</v>
      </c>
      <c r="J98" s="7"/>
      <c r="K98" s="7" t="str">
        <f t="shared" si="7"/>
        <v>Heizkreis_1__Ausschalt-Optimierung_Max = "&amp;H2d3d0609"</v>
      </c>
      <c r="L98" s="5" t="str">
        <f t="shared" si="8"/>
        <v>array( "Menu" =&gt; "Heizkreis 1", "Parameter" =&gt; "Ausschalt-Optimierung Max", "Nr" =&gt; 791, "P1" =&gt; 0x2d, "P2" =&gt; 0x3d, "P3" =&gt; 0x06, "P4" =&gt; 0x09),</v>
      </c>
    </row>
    <row r="99" spans="1:12" s="6" customFormat="1" x14ac:dyDescent="0.3">
      <c r="A99" s="8" t="s">
        <v>9</v>
      </c>
      <c r="B99" s="9" t="s">
        <v>45</v>
      </c>
      <c r="C99" s="5"/>
      <c r="D99" s="22">
        <v>800</v>
      </c>
      <c r="E99" s="23" t="s">
        <v>740</v>
      </c>
      <c r="F99" s="23" t="s">
        <v>98</v>
      </c>
      <c r="G99" s="23" t="s">
        <v>99</v>
      </c>
      <c r="H99" s="23" t="s">
        <v>771</v>
      </c>
      <c r="I99" s="19" t="str">
        <f t="shared" si="4"/>
        <v>2d3d059e</v>
      </c>
      <c r="J99" s="7"/>
      <c r="K99" s="7" t="str">
        <f t="shared" si="7"/>
        <v>Heizkreis_1__Reduziert-Anhebung_Beginn = "&amp;H2d3d059e"</v>
      </c>
      <c r="L99" s="5" t="str">
        <f t="shared" si="8"/>
        <v>array( "Menu" =&gt; "Heizkreis 1", "Parameter" =&gt; "Reduziert-Anhebung Beginn", "Nr" =&gt; 800, "P1" =&gt; 0x2d, "P2" =&gt; 0x3d, "P3" =&gt; 0x05, "P4" =&gt; 0x9e),</v>
      </c>
    </row>
    <row r="100" spans="1:12" s="6" customFormat="1" x14ac:dyDescent="0.3">
      <c r="A100" s="8" t="s">
        <v>9</v>
      </c>
      <c r="B100" s="9" t="s">
        <v>46</v>
      </c>
      <c r="C100" s="5"/>
      <c r="D100" s="22">
        <v>801</v>
      </c>
      <c r="E100" s="23" t="s">
        <v>740</v>
      </c>
      <c r="F100" s="23" t="s">
        <v>98</v>
      </c>
      <c r="G100" s="23" t="s">
        <v>99</v>
      </c>
      <c r="H100" s="23" t="s">
        <v>772</v>
      </c>
      <c r="I100" s="19" t="str">
        <f t="shared" si="4"/>
        <v>2d3d059d</v>
      </c>
      <c r="J100" s="7"/>
      <c r="K100" s="7" t="str">
        <f t="shared" si="7"/>
        <v>Heizkreis_1__Reduziert-Anhebung_Ende = "&amp;H2d3d059d"</v>
      </c>
      <c r="L100" s="5" t="str">
        <f t="shared" si="8"/>
        <v>array( "Menu" =&gt; "Heizkreis 1", "Parameter" =&gt; "Reduziert-Anhebung Ende", "Nr" =&gt; 801, "P1" =&gt; 0x2d, "P2" =&gt; 0x3d, "P3" =&gt; 0x05, "P4" =&gt; 0x9d),</v>
      </c>
    </row>
    <row r="101" spans="1:12" s="6" customFormat="1" x14ac:dyDescent="0.3">
      <c r="A101" s="8" t="s">
        <v>9</v>
      </c>
      <c r="B101" s="9" t="s">
        <v>155</v>
      </c>
      <c r="C101" s="5" t="s">
        <v>80</v>
      </c>
      <c r="D101" s="10">
        <v>820</v>
      </c>
      <c r="I101" s="7" t="str">
        <f t="shared" si="4"/>
        <v/>
      </c>
      <c r="J101" s="7"/>
      <c r="K101" s="7"/>
    </row>
    <row r="102" spans="1:12" s="6" customFormat="1" x14ac:dyDescent="0.3">
      <c r="A102" s="8" t="s">
        <v>9</v>
      </c>
      <c r="B102" s="9" t="s">
        <v>47</v>
      </c>
      <c r="C102" s="5"/>
      <c r="D102" s="10">
        <v>830</v>
      </c>
      <c r="I102" s="7" t="str">
        <f t="shared" si="4"/>
        <v/>
      </c>
      <c r="J102" s="7"/>
      <c r="K102" s="7"/>
    </row>
    <row r="103" spans="1:12" s="6" customFormat="1" x14ac:dyDescent="0.3">
      <c r="A103" s="8" t="s">
        <v>9</v>
      </c>
      <c r="B103" s="9" t="s">
        <v>156</v>
      </c>
      <c r="C103" s="5" t="s">
        <v>157</v>
      </c>
      <c r="D103" s="10">
        <v>832</v>
      </c>
      <c r="I103" s="7" t="str">
        <f t="shared" si="4"/>
        <v/>
      </c>
      <c r="J103" s="7"/>
      <c r="K103" s="7"/>
    </row>
    <row r="104" spans="1:12" s="6" customFormat="1" x14ac:dyDescent="0.3">
      <c r="A104" s="8" t="s">
        <v>9</v>
      </c>
      <c r="B104" s="9" t="s">
        <v>48</v>
      </c>
      <c r="C104" s="5"/>
      <c r="D104" s="10">
        <v>833</v>
      </c>
      <c r="I104" s="7" t="str">
        <f t="shared" si="4"/>
        <v/>
      </c>
      <c r="J104" s="7"/>
      <c r="K104" s="7"/>
    </row>
    <row r="105" spans="1:12" s="6" customFormat="1" x14ac:dyDescent="0.3">
      <c r="A105" s="8" t="s">
        <v>9</v>
      </c>
      <c r="B105" s="9" t="s">
        <v>49</v>
      </c>
      <c r="C105" s="5"/>
      <c r="D105" s="10">
        <v>834</v>
      </c>
      <c r="I105" s="7" t="str">
        <f t="shared" si="4"/>
        <v/>
      </c>
      <c r="J105" s="7"/>
      <c r="K105" s="7"/>
    </row>
    <row r="106" spans="1:12" s="6" customFormat="1" ht="81" x14ac:dyDescent="0.3">
      <c r="A106" s="8" t="s">
        <v>9</v>
      </c>
      <c r="B106" s="9" t="s">
        <v>158</v>
      </c>
      <c r="C106" s="12" t="s">
        <v>160</v>
      </c>
      <c r="D106" s="22">
        <v>850</v>
      </c>
      <c r="E106" s="23" t="s">
        <v>740</v>
      </c>
      <c r="F106" s="23" t="s">
        <v>98</v>
      </c>
      <c r="G106" s="23" t="s">
        <v>747</v>
      </c>
      <c r="H106" s="23" t="s">
        <v>773</v>
      </c>
      <c r="I106" s="19" t="str">
        <f t="shared" si="4"/>
        <v>2d3d067b</v>
      </c>
      <c r="J106" s="7"/>
      <c r="K106" s="7" t="str">
        <f t="shared" ref="K106:K107" si="9">CONCATENATE(SUBSTITUTE(A106," ","_"),"__",SUBSTITUTE(SUBSTITUTE(B106,"/","_")," ","_")," = ""&amp;H",E106,F106,G106,H106,"""")</f>
        <v>Heizkreis_1__Estrich-Funktion_ = "&amp;H2d3d067b"</v>
      </c>
      <c r="L106" s="5" t="str">
        <f>CONCATENATE("array( ""Menu"" =&gt; """,A106,""", ""Parameter"" =&gt; """,B106,""", ""Nr"" =&gt; ",D106,", ""P1"" =&gt; 0x",E106,", ""P2"" =&gt; 0x",F106,", ""P3"" =&gt; 0x",G106,", ""P4"" =&gt; 0x",H106,"),")</f>
        <v>array( "Menu" =&gt; "Heizkreis 1", "Parameter" =&gt; "Estrich-Funktion ", "Nr" =&gt; 850, "P1" =&gt; 0x2d, "P2" =&gt; 0x3d, "P3" =&gt; 0x06, "P4" =&gt; 0x7b),</v>
      </c>
    </row>
    <row r="107" spans="1:12" s="6" customFormat="1" x14ac:dyDescent="0.3">
      <c r="A107" s="8" t="s">
        <v>9</v>
      </c>
      <c r="B107" s="9" t="s">
        <v>50</v>
      </c>
      <c r="C107" s="5"/>
      <c r="D107" s="22">
        <v>851</v>
      </c>
      <c r="E107" s="23" t="s">
        <v>740</v>
      </c>
      <c r="F107" s="23" t="s">
        <v>98</v>
      </c>
      <c r="G107" s="23" t="s">
        <v>747</v>
      </c>
      <c r="H107" s="23" t="s">
        <v>774</v>
      </c>
      <c r="I107" s="19" t="str">
        <f t="shared" si="4"/>
        <v>2d3d068a</v>
      </c>
      <c r="J107" s="7"/>
      <c r="K107" s="7" t="str">
        <f t="shared" si="9"/>
        <v>Heizkreis_1__Estrich_Sollwert_manuell = "&amp;H2d3d068a"</v>
      </c>
      <c r="L107" s="5" t="str">
        <f>CONCATENATE("array( ""Menu"" =&gt; """,A107,""", ""Parameter"" =&gt; """,B107,""", ""Nr"" =&gt; ",D107,", ""P1"" =&gt; 0x",E107,", ""P2"" =&gt; 0x",F107,", ""P3"" =&gt; 0x",G107,", ""P4"" =&gt; 0x",H107,"),")</f>
        <v>array( "Menu" =&gt; "Heizkreis 1", "Parameter" =&gt; "Estrich Sollwert manuell", "Nr" =&gt; 851, "P1" =&gt; 0x2d, "P2" =&gt; 0x3d, "P3" =&gt; 0x06, "P4" =&gt; 0x8a),</v>
      </c>
    </row>
    <row r="108" spans="1:12" s="6" customFormat="1" x14ac:dyDescent="0.3">
      <c r="A108" s="8" t="s">
        <v>9</v>
      </c>
      <c r="B108" s="9" t="s">
        <v>51</v>
      </c>
      <c r="C108" s="5"/>
      <c r="D108" s="10">
        <v>856</v>
      </c>
      <c r="I108" s="7" t="str">
        <f t="shared" si="4"/>
        <v/>
      </c>
      <c r="J108" s="7"/>
      <c r="K108" s="7"/>
    </row>
    <row r="109" spans="1:12" s="6" customFormat="1" x14ac:dyDescent="0.3">
      <c r="A109" s="8" t="s">
        <v>9</v>
      </c>
      <c r="B109" s="9" t="s">
        <v>52</v>
      </c>
      <c r="C109" s="5"/>
      <c r="D109" s="10">
        <v>857</v>
      </c>
      <c r="I109" s="7" t="str">
        <f t="shared" si="4"/>
        <v/>
      </c>
      <c r="J109" s="7"/>
      <c r="K109" s="7"/>
    </row>
    <row r="110" spans="1:12" s="6" customFormat="1" x14ac:dyDescent="0.3">
      <c r="A110" s="8" t="s">
        <v>9</v>
      </c>
      <c r="B110" s="9" t="s">
        <v>53</v>
      </c>
      <c r="C110" s="5" t="s">
        <v>54</v>
      </c>
      <c r="D110" s="10">
        <v>861</v>
      </c>
      <c r="I110" s="7" t="str">
        <f t="shared" si="4"/>
        <v/>
      </c>
      <c r="J110" s="7"/>
      <c r="K110" s="7"/>
    </row>
    <row r="111" spans="1:12" s="6" customFormat="1" x14ac:dyDescent="0.3">
      <c r="A111" s="8" t="s">
        <v>9</v>
      </c>
      <c r="B111" s="9" t="s">
        <v>55</v>
      </c>
      <c r="C111" s="5"/>
      <c r="D111" s="10">
        <v>870</v>
      </c>
      <c r="I111" s="7" t="str">
        <f t="shared" si="4"/>
        <v/>
      </c>
      <c r="J111" s="7"/>
      <c r="K111" s="7"/>
    </row>
    <row r="112" spans="1:12" s="6" customFormat="1" x14ac:dyDescent="0.3">
      <c r="A112" s="8" t="s">
        <v>9</v>
      </c>
      <c r="B112" s="9" t="s">
        <v>56</v>
      </c>
      <c r="C112" s="5"/>
      <c r="D112" s="10">
        <v>872</v>
      </c>
      <c r="I112" s="7" t="str">
        <f t="shared" si="4"/>
        <v/>
      </c>
      <c r="J112" s="7"/>
      <c r="K112" s="7"/>
    </row>
    <row r="113" spans="1:12" s="6" customFormat="1" x14ac:dyDescent="0.3">
      <c r="A113" s="8" t="s">
        <v>9</v>
      </c>
      <c r="B113" s="9" t="s">
        <v>57</v>
      </c>
      <c r="C113" s="5"/>
      <c r="D113" s="10">
        <v>882</v>
      </c>
      <c r="I113" s="7" t="str">
        <f t="shared" si="4"/>
        <v/>
      </c>
      <c r="J113" s="7"/>
      <c r="K113" s="7"/>
    </row>
    <row r="114" spans="1:12" s="6" customFormat="1" x14ac:dyDescent="0.3">
      <c r="A114" s="8" t="s">
        <v>9</v>
      </c>
      <c r="B114" s="9" t="s">
        <v>58</v>
      </c>
      <c r="C114" s="5"/>
      <c r="D114" s="10">
        <v>883</v>
      </c>
      <c r="I114" s="7" t="str">
        <f t="shared" si="4"/>
        <v/>
      </c>
      <c r="J114" s="7"/>
      <c r="K114" s="7"/>
    </row>
    <row r="115" spans="1:12" s="6" customFormat="1" x14ac:dyDescent="0.3">
      <c r="A115" s="8" t="s">
        <v>9</v>
      </c>
      <c r="B115" s="9" t="s">
        <v>775</v>
      </c>
      <c r="C115" s="5"/>
      <c r="D115" s="22">
        <v>884</v>
      </c>
      <c r="E115" s="23" t="s">
        <v>776</v>
      </c>
      <c r="F115" s="23" t="s">
        <v>98</v>
      </c>
      <c r="G115" s="23" t="s">
        <v>777</v>
      </c>
      <c r="H115" s="23" t="s">
        <v>778</v>
      </c>
      <c r="I115" s="19" t="str">
        <f t="shared" si="4"/>
        <v>113d2f95</v>
      </c>
      <c r="J115" s="7"/>
      <c r="K115" s="7" t="str">
        <f t="shared" ref="K115:K120" si="10">CONCATENATE(SUBSTITUTE(A115," ","_"),"__",SUBSTITUTE(SUBSTITUTE(B115,"/","_")," ","_")," = ""&amp;H",E115,F115,G115,H115,"""")</f>
        <v>Heizkreis_1__DrehzahlstufeAusleg'punkt = "&amp;H113d2f95"</v>
      </c>
      <c r="L115" s="5" t="str">
        <f t="shared" ref="L115:L120" si="11">CONCATENATE("array( ""Menu"" =&gt; """,A115,""", ""Parameter"" =&gt; """,B115,""", ""Nr"" =&gt; ",D115,", ""P1"" =&gt; 0x",E115,", ""P2"" =&gt; 0x",F115,", ""P3"" =&gt; 0x",G115,", ""P4"" =&gt; 0x",H115,"),")</f>
        <v>array( "Menu" =&gt; "Heizkreis 1", "Parameter" =&gt; "DrehzahlstufeAusleg'punkt", "Nr" =&gt; 884, "P1" =&gt; 0x11, "P2" =&gt; 0x3d, "P3" =&gt; 0x2f, "P4" =&gt; 0x95),</v>
      </c>
    </row>
    <row r="116" spans="1:12" s="6" customFormat="1" x14ac:dyDescent="0.3">
      <c r="A116" s="8" t="s">
        <v>9</v>
      </c>
      <c r="B116" s="9" t="s">
        <v>779</v>
      </c>
      <c r="C116" s="5"/>
      <c r="D116" s="22">
        <v>885</v>
      </c>
      <c r="E116" s="23" t="s">
        <v>776</v>
      </c>
      <c r="F116" s="23" t="s">
        <v>98</v>
      </c>
      <c r="G116" s="23" t="s">
        <v>780</v>
      </c>
      <c r="H116" s="23" t="s">
        <v>781</v>
      </c>
      <c r="I116" s="19" t="str">
        <f t="shared" si="4"/>
        <v>113d304f</v>
      </c>
      <c r="J116" s="7"/>
      <c r="K116" s="7" t="str">
        <f t="shared" si="10"/>
        <v>Heizkreis_1__Pumpe-PWM_Minimum = "&amp;H113d304f"</v>
      </c>
      <c r="L116" s="5" t="str">
        <f t="shared" si="11"/>
        <v>array( "Menu" =&gt; "Heizkreis 1", "Parameter" =&gt; "Pumpe-PWM Minimum", "Nr" =&gt; 885, "P1" =&gt; 0x11, "P2" =&gt; 0x3d, "P3" =&gt; 0x30, "P4" =&gt; 0x4f),</v>
      </c>
    </row>
    <row r="117" spans="1:12" s="6" customFormat="1" x14ac:dyDescent="0.3">
      <c r="A117" s="8" t="s">
        <v>9</v>
      </c>
      <c r="B117" s="9" t="s">
        <v>782</v>
      </c>
      <c r="C117" s="5"/>
      <c r="D117" s="22">
        <v>886</v>
      </c>
      <c r="E117" s="23" t="s">
        <v>739</v>
      </c>
      <c r="F117" s="23" t="s">
        <v>98</v>
      </c>
      <c r="G117" s="23" t="s">
        <v>777</v>
      </c>
      <c r="H117" s="23" t="s">
        <v>783</v>
      </c>
      <c r="I117" s="19" t="str">
        <f t="shared" si="4"/>
        <v>193d2f88</v>
      </c>
      <c r="J117" s="7"/>
      <c r="K117" s="7" t="str">
        <f t="shared" si="10"/>
        <v>Heizkreis_1__Norm_Aussentemperatur = "&amp;H193d2f88"</v>
      </c>
      <c r="L117" s="5" t="str">
        <f t="shared" si="11"/>
        <v>array( "Menu" =&gt; "Heizkreis 1", "Parameter" =&gt; "Norm Aussentemperatur", "Nr" =&gt; 886, "P1" =&gt; 0x19, "P2" =&gt; 0x3d, "P3" =&gt; 0x2f, "P4" =&gt; 0x88),</v>
      </c>
    </row>
    <row r="118" spans="1:12" s="6" customFormat="1" x14ac:dyDescent="0.3">
      <c r="A118" s="8" t="s">
        <v>9</v>
      </c>
      <c r="B118" s="9" t="s">
        <v>784</v>
      </c>
      <c r="C118" s="5"/>
      <c r="D118" s="22">
        <v>887</v>
      </c>
      <c r="E118" s="23" t="s">
        <v>99</v>
      </c>
      <c r="F118" s="23" t="s">
        <v>98</v>
      </c>
      <c r="G118" s="23" t="s">
        <v>780</v>
      </c>
      <c r="H118" s="23" t="s">
        <v>785</v>
      </c>
      <c r="I118" s="19" t="str">
        <f t="shared" si="4"/>
        <v>053d3050</v>
      </c>
      <c r="J118" s="7"/>
      <c r="K118" s="7" t="str">
        <f t="shared" si="10"/>
        <v>Heizkreis_1__Vorlaufsoll_NormAussemtemp = "&amp;H053d3050"</v>
      </c>
      <c r="L118" s="5" t="str">
        <f t="shared" si="11"/>
        <v>array( "Menu" =&gt; "Heizkreis 1", "Parameter" =&gt; "Vorlaufsoll NormAussemtemp", "Nr" =&gt; 887, "P1" =&gt; 0x05, "P2" =&gt; 0x3d, "P3" =&gt; 0x30, "P4" =&gt; 0x50),</v>
      </c>
    </row>
    <row r="119" spans="1:12" s="6" customFormat="1" x14ac:dyDescent="0.3">
      <c r="A119" s="8" t="s">
        <v>9</v>
      </c>
      <c r="B119" s="9" t="s">
        <v>786</v>
      </c>
      <c r="C119" s="5"/>
      <c r="D119" s="22">
        <v>888</v>
      </c>
      <c r="E119" s="23" t="s">
        <v>787</v>
      </c>
      <c r="F119" s="23" t="s">
        <v>98</v>
      </c>
      <c r="G119" s="23" t="s">
        <v>777</v>
      </c>
      <c r="H119" s="23" t="s">
        <v>788</v>
      </c>
      <c r="I119" s="19" t="str">
        <f t="shared" si="4"/>
        <v>253d2fe5</v>
      </c>
      <c r="J119" s="7"/>
      <c r="K119" s="7" t="str">
        <f t="shared" si="10"/>
        <v>Heizkreis_1__dT_Überhöhungsfaktor = "&amp;H253d2fe5"</v>
      </c>
      <c r="L119" s="5" t="str">
        <f t="shared" si="11"/>
        <v>array( "Menu" =&gt; "Heizkreis 1", "Parameter" =&gt; "dT Überhöhungsfaktor", "Nr" =&gt; 888, "P1" =&gt; 0x25, "P2" =&gt; 0x3d, "P3" =&gt; 0x2f, "P4" =&gt; 0xe5),</v>
      </c>
    </row>
    <row r="120" spans="1:12" s="6" customFormat="1" x14ac:dyDescent="0.3">
      <c r="A120" s="8" t="s">
        <v>9</v>
      </c>
      <c r="B120" s="9" t="s">
        <v>789</v>
      </c>
      <c r="C120" s="5"/>
      <c r="D120" s="22">
        <v>894</v>
      </c>
      <c r="E120" s="23" t="s">
        <v>739</v>
      </c>
      <c r="F120" s="23" t="s">
        <v>98</v>
      </c>
      <c r="G120" s="23" t="s">
        <v>777</v>
      </c>
      <c r="H120" s="23" t="s">
        <v>774</v>
      </c>
      <c r="I120" s="19" t="str">
        <f t="shared" si="4"/>
        <v>193d2f8a</v>
      </c>
      <c r="J120" s="7"/>
      <c r="K120" s="7" t="str">
        <f t="shared" si="10"/>
        <v>Heizkreis_1__dT_Spreizung_NormAussent = "&amp;H193d2f8a"</v>
      </c>
      <c r="L120" s="5" t="str">
        <f t="shared" si="11"/>
        <v>array( "Menu" =&gt; "Heizkreis 1", "Parameter" =&gt; "dT Spreizung NormAussent", "Nr" =&gt; 894, "P1" =&gt; 0x19, "P2" =&gt; 0x3d, "P3" =&gt; 0x2f, "P4" =&gt; 0x8a),</v>
      </c>
    </row>
    <row r="121" spans="1:12" s="6" customFormat="1" x14ac:dyDescent="0.3">
      <c r="A121" s="8" t="s">
        <v>9</v>
      </c>
      <c r="B121" s="9" t="s">
        <v>59</v>
      </c>
      <c r="C121" s="11" t="s">
        <v>60</v>
      </c>
      <c r="D121" s="10">
        <v>900</v>
      </c>
      <c r="I121" s="7" t="str">
        <f t="shared" si="4"/>
        <v/>
      </c>
      <c r="J121" s="7"/>
      <c r="K121" s="7"/>
    </row>
    <row r="122" spans="1:12" s="6" customFormat="1" x14ac:dyDescent="0.3">
      <c r="A122" s="8" t="s">
        <v>161</v>
      </c>
      <c r="B122" s="9" t="s">
        <v>180</v>
      </c>
      <c r="C122" s="5" t="s">
        <v>181</v>
      </c>
      <c r="D122" s="10">
        <v>901</v>
      </c>
      <c r="I122" s="7" t="str">
        <f t="shared" si="4"/>
        <v/>
      </c>
      <c r="J122" s="7"/>
      <c r="K122" s="7"/>
    </row>
    <row r="123" spans="1:12" s="6" customFormat="1" x14ac:dyDescent="0.3">
      <c r="A123" s="8" t="s">
        <v>161</v>
      </c>
      <c r="B123" s="9" t="s">
        <v>31</v>
      </c>
      <c r="C123" s="5"/>
      <c r="D123" s="10">
        <v>902</v>
      </c>
      <c r="I123" s="7" t="str">
        <f t="shared" si="4"/>
        <v/>
      </c>
      <c r="J123" s="7"/>
      <c r="K123" s="7"/>
    </row>
    <row r="124" spans="1:12" s="6" customFormat="1" x14ac:dyDescent="0.3">
      <c r="A124" s="8" t="s">
        <v>161</v>
      </c>
      <c r="B124" s="9" t="s">
        <v>162</v>
      </c>
      <c r="C124" s="5"/>
      <c r="D124" s="10">
        <v>907</v>
      </c>
      <c r="I124" s="7" t="str">
        <f t="shared" si="4"/>
        <v/>
      </c>
      <c r="J124" s="7"/>
      <c r="K124" s="7"/>
    </row>
    <row r="125" spans="1:12" s="6" customFormat="1" x14ac:dyDescent="0.3">
      <c r="A125" s="8" t="s">
        <v>161</v>
      </c>
      <c r="B125" s="9" t="s">
        <v>163</v>
      </c>
      <c r="C125" s="5"/>
      <c r="D125" s="10">
        <v>908</v>
      </c>
      <c r="I125" s="7" t="str">
        <f t="shared" si="4"/>
        <v/>
      </c>
      <c r="J125" s="7"/>
      <c r="K125" s="7"/>
    </row>
    <row r="126" spans="1:12" s="6" customFormat="1" x14ac:dyDescent="0.3">
      <c r="A126" s="8" t="s">
        <v>161</v>
      </c>
      <c r="B126" s="9" t="s">
        <v>164</v>
      </c>
      <c r="C126" s="5"/>
      <c r="D126" s="10">
        <v>909</v>
      </c>
      <c r="I126" s="7" t="str">
        <f t="shared" si="4"/>
        <v/>
      </c>
      <c r="J126" s="7"/>
      <c r="K126" s="7"/>
    </row>
    <row r="127" spans="1:12" s="6" customFormat="1" x14ac:dyDescent="0.3">
      <c r="A127" s="8" t="s">
        <v>161</v>
      </c>
      <c r="B127" s="9" t="s">
        <v>165</v>
      </c>
      <c r="C127" s="5"/>
      <c r="D127" s="10">
        <v>912</v>
      </c>
      <c r="I127" s="7" t="str">
        <f t="shared" si="4"/>
        <v/>
      </c>
      <c r="J127" s="7"/>
      <c r="K127" s="7"/>
    </row>
    <row r="128" spans="1:12" s="6" customFormat="1" x14ac:dyDescent="0.3">
      <c r="A128" s="8" t="s">
        <v>161</v>
      </c>
      <c r="B128" s="9" t="s">
        <v>166</v>
      </c>
      <c r="C128" s="5"/>
      <c r="D128" s="10">
        <v>913</v>
      </c>
      <c r="I128" s="7" t="str">
        <f t="shared" si="4"/>
        <v/>
      </c>
      <c r="J128" s="7"/>
      <c r="K128" s="7"/>
    </row>
    <row r="129" spans="1:9" x14ac:dyDescent="0.3">
      <c r="A129" s="8" t="s">
        <v>161</v>
      </c>
      <c r="B129" s="9" t="s">
        <v>167</v>
      </c>
      <c r="D129" s="10">
        <v>918</v>
      </c>
      <c r="E129" s="6"/>
      <c r="F129" s="6"/>
      <c r="G129" s="6"/>
      <c r="H129" s="6"/>
      <c r="I129" s="7" t="str">
        <f t="shared" si="4"/>
        <v/>
      </c>
    </row>
    <row r="130" spans="1:9" x14ac:dyDescent="0.3">
      <c r="A130" s="8" t="s">
        <v>161</v>
      </c>
      <c r="B130" s="9" t="s">
        <v>168</v>
      </c>
      <c r="D130" s="10">
        <v>919</v>
      </c>
      <c r="E130" s="6"/>
      <c r="F130" s="6"/>
      <c r="G130" s="6"/>
      <c r="H130" s="6"/>
      <c r="I130" s="7" t="str">
        <f t="shared" si="4"/>
        <v/>
      </c>
    </row>
    <row r="131" spans="1:9" x14ac:dyDescent="0.3">
      <c r="A131" s="8" t="s">
        <v>161</v>
      </c>
      <c r="B131" s="9" t="s">
        <v>169</v>
      </c>
      <c r="D131" s="10">
        <v>920</v>
      </c>
      <c r="E131" s="6"/>
      <c r="F131" s="6"/>
      <c r="G131" s="6"/>
      <c r="H131" s="6"/>
      <c r="I131" s="7" t="str">
        <f t="shared" ref="I131:I194" si="12">LOWER(CONCATENATE(E131,F131,G131,H131))</f>
        <v/>
      </c>
    </row>
    <row r="132" spans="1:9" x14ac:dyDescent="0.3">
      <c r="A132" s="8" t="s">
        <v>161</v>
      </c>
      <c r="B132" s="9" t="s">
        <v>170</v>
      </c>
      <c r="D132" s="10">
        <v>923</v>
      </c>
      <c r="E132" s="6"/>
      <c r="F132" s="6"/>
      <c r="G132" s="6"/>
      <c r="H132" s="6"/>
      <c r="I132" s="7" t="str">
        <f t="shared" si="12"/>
        <v/>
      </c>
    </row>
    <row r="133" spans="1:9" x14ac:dyDescent="0.3">
      <c r="A133" s="8" t="s">
        <v>161</v>
      </c>
      <c r="B133" s="9" t="s">
        <v>171</v>
      </c>
      <c r="D133" s="10">
        <v>924</v>
      </c>
      <c r="E133" s="6"/>
      <c r="F133" s="6"/>
      <c r="G133" s="6"/>
      <c r="H133" s="6"/>
      <c r="I133" s="7" t="str">
        <f t="shared" si="12"/>
        <v/>
      </c>
    </row>
    <row r="134" spans="1:9" x14ac:dyDescent="0.3">
      <c r="A134" s="8" t="s">
        <v>161</v>
      </c>
      <c r="B134" s="9" t="s">
        <v>40</v>
      </c>
      <c r="D134" s="10">
        <v>928</v>
      </c>
      <c r="E134" s="6"/>
      <c r="F134" s="6"/>
      <c r="G134" s="6"/>
      <c r="H134" s="6"/>
      <c r="I134" s="7" t="str">
        <f t="shared" si="12"/>
        <v/>
      </c>
    </row>
    <row r="135" spans="1:9" x14ac:dyDescent="0.3">
      <c r="A135" s="8" t="s">
        <v>161</v>
      </c>
      <c r="B135" s="9" t="s">
        <v>41</v>
      </c>
      <c r="D135" s="10">
        <v>932</v>
      </c>
      <c r="E135" s="6"/>
      <c r="F135" s="6"/>
      <c r="G135" s="6"/>
      <c r="H135" s="6"/>
      <c r="I135" s="7" t="str">
        <f t="shared" si="12"/>
        <v/>
      </c>
    </row>
    <row r="136" spans="1:9" x14ac:dyDescent="0.3">
      <c r="A136" s="8" t="s">
        <v>161</v>
      </c>
      <c r="B136" s="9" t="s">
        <v>172</v>
      </c>
      <c r="D136" s="10">
        <v>938</v>
      </c>
      <c r="E136" s="6"/>
      <c r="F136" s="6"/>
      <c r="G136" s="6"/>
      <c r="H136" s="6"/>
      <c r="I136" s="7" t="str">
        <f t="shared" si="12"/>
        <v/>
      </c>
    </row>
    <row r="137" spans="1:9" x14ac:dyDescent="0.3">
      <c r="A137" s="8" t="s">
        <v>161</v>
      </c>
      <c r="B137" s="9" t="s">
        <v>156</v>
      </c>
      <c r="C137" s="5" t="s">
        <v>157</v>
      </c>
      <c r="D137" s="10">
        <v>939</v>
      </c>
      <c r="E137" s="6"/>
      <c r="F137" s="6"/>
      <c r="G137" s="6"/>
      <c r="H137" s="6"/>
      <c r="I137" s="7" t="str">
        <f t="shared" si="12"/>
        <v/>
      </c>
    </row>
    <row r="138" spans="1:9" x14ac:dyDescent="0.3">
      <c r="A138" s="8" t="s">
        <v>161</v>
      </c>
      <c r="B138" s="9" t="s">
        <v>48</v>
      </c>
      <c r="D138" s="10">
        <v>940</v>
      </c>
      <c r="E138" s="6"/>
      <c r="F138" s="6"/>
      <c r="G138" s="6"/>
      <c r="H138" s="6"/>
      <c r="I138" s="7" t="str">
        <f t="shared" si="12"/>
        <v/>
      </c>
    </row>
    <row r="139" spans="1:9" x14ac:dyDescent="0.3">
      <c r="A139" s="8" t="s">
        <v>161</v>
      </c>
      <c r="B139" s="9" t="s">
        <v>49</v>
      </c>
      <c r="D139" s="10">
        <v>941</v>
      </c>
      <c r="E139" s="6"/>
      <c r="F139" s="6"/>
      <c r="G139" s="6"/>
      <c r="H139" s="6"/>
      <c r="I139" s="7" t="str">
        <f t="shared" si="12"/>
        <v/>
      </c>
    </row>
    <row r="140" spans="1:9" x14ac:dyDescent="0.3">
      <c r="A140" s="8" t="s">
        <v>161</v>
      </c>
      <c r="B140" s="9" t="s">
        <v>178</v>
      </c>
      <c r="C140" s="5" t="s">
        <v>179</v>
      </c>
      <c r="D140" s="10">
        <v>945</v>
      </c>
      <c r="E140" s="6"/>
      <c r="F140" s="6"/>
      <c r="G140" s="6"/>
      <c r="H140" s="6"/>
      <c r="I140" s="7" t="str">
        <f t="shared" si="12"/>
        <v/>
      </c>
    </row>
    <row r="141" spans="1:9" x14ac:dyDescent="0.3">
      <c r="A141" s="8" t="s">
        <v>161</v>
      </c>
      <c r="B141" s="9" t="s">
        <v>173</v>
      </c>
      <c r="D141" s="10">
        <v>946</v>
      </c>
      <c r="E141" s="6"/>
      <c r="F141" s="6"/>
      <c r="G141" s="6"/>
      <c r="H141" s="6"/>
      <c r="I141" s="7" t="str">
        <f t="shared" si="12"/>
        <v/>
      </c>
    </row>
    <row r="142" spans="1:9" x14ac:dyDescent="0.3">
      <c r="A142" s="8" t="s">
        <v>161</v>
      </c>
      <c r="B142" s="9" t="s">
        <v>174</v>
      </c>
      <c r="D142" s="10">
        <v>947</v>
      </c>
      <c r="E142" s="6"/>
      <c r="F142" s="6"/>
      <c r="G142" s="6"/>
      <c r="H142" s="6"/>
      <c r="I142" s="7" t="str">
        <f t="shared" si="12"/>
        <v/>
      </c>
    </row>
    <row r="143" spans="1:9" x14ac:dyDescent="0.3">
      <c r="A143" s="8" t="s">
        <v>161</v>
      </c>
      <c r="B143" s="9" t="s">
        <v>175</v>
      </c>
      <c r="D143" s="10">
        <v>948</v>
      </c>
      <c r="E143" s="6"/>
      <c r="F143" s="6"/>
      <c r="G143" s="6"/>
      <c r="H143" s="6"/>
      <c r="I143" s="7" t="str">
        <f t="shared" si="12"/>
        <v/>
      </c>
    </row>
    <row r="144" spans="1:9" x14ac:dyDescent="0.3">
      <c r="A144" s="8" t="s">
        <v>161</v>
      </c>
      <c r="B144" s="9" t="s">
        <v>176</v>
      </c>
      <c r="D144" s="10">
        <v>950</v>
      </c>
      <c r="E144" s="6"/>
      <c r="F144" s="6"/>
      <c r="G144" s="6"/>
      <c r="H144" s="6"/>
      <c r="I144" s="7" t="str">
        <f t="shared" si="12"/>
        <v/>
      </c>
    </row>
    <row r="145" spans="1:12" s="6" customFormat="1" x14ac:dyDescent="0.3">
      <c r="A145" s="8" t="s">
        <v>161</v>
      </c>
      <c r="B145" s="9" t="s">
        <v>55</v>
      </c>
      <c r="C145" s="5" t="s">
        <v>129</v>
      </c>
      <c r="D145" s="10">
        <v>962</v>
      </c>
      <c r="I145" s="7" t="str">
        <f t="shared" si="12"/>
        <v/>
      </c>
      <c r="J145" s="7"/>
      <c r="K145" s="7"/>
    </row>
    <row r="146" spans="1:12" s="6" customFormat="1" x14ac:dyDescent="0.3">
      <c r="A146" s="8" t="s">
        <v>161</v>
      </c>
      <c r="B146" s="9" t="s">
        <v>177</v>
      </c>
      <c r="C146" s="5" t="s">
        <v>129</v>
      </c>
      <c r="D146" s="10">
        <v>963</v>
      </c>
      <c r="I146" s="7" t="str">
        <f t="shared" si="12"/>
        <v/>
      </c>
      <c r="J146" s="7"/>
      <c r="K146" s="7"/>
    </row>
    <row r="147" spans="1:12" s="6" customFormat="1" x14ac:dyDescent="0.3">
      <c r="A147" s="8" t="s">
        <v>161</v>
      </c>
      <c r="B147" s="9" t="s">
        <v>59</v>
      </c>
      <c r="C147" s="5"/>
      <c r="D147" s="10">
        <v>969</v>
      </c>
      <c r="I147" s="7" t="str">
        <f t="shared" si="12"/>
        <v/>
      </c>
      <c r="J147" s="7"/>
      <c r="K147" s="7"/>
    </row>
    <row r="148" spans="1:12" s="6" customFormat="1" x14ac:dyDescent="0.3">
      <c r="A148" s="8" t="s">
        <v>10</v>
      </c>
      <c r="B148" s="9" t="s">
        <v>31</v>
      </c>
      <c r="C148" s="5"/>
      <c r="D148" s="22">
        <v>1010</v>
      </c>
      <c r="E148" s="23" t="s">
        <v>755</v>
      </c>
      <c r="F148" s="23" t="s">
        <v>98</v>
      </c>
      <c r="G148" s="23" t="s">
        <v>99</v>
      </c>
      <c r="H148" s="23" t="s">
        <v>756</v>
      </c>
      <c r="I148" s="19" t="str">
        <f t="shared" si="12"/>
        <v>2e3d058e</v>
      </c>
      <c r="J148" s="7"/>
      <c r="K148" s="7" t="str">
        <f t="shared" ref="K148:K165" si="13">CONCATENATE(SUBSTITUTE(A148," ","_"),"__",SUBSTITUTE(SUBSTITUTE(B148,"/","_")," ","_")," = ""&amp;H",E148,F148,G148,H148,"""")</f>
        <v>Heizkreis_2__Komfortsollwert = "&amp;H2e3d058e"</v>
      </c>
      <c r="L148" s="5" t="str">
        <f t="shared" ref="L148:L165" si="14">CONCATENATE("array( ""Menu"" =&gt; """,A148,""", ""Parameter"" =&gt; """,B148,""", ""Nr"" =&gt; ",D148,", ""P1"" =&gt; 0x",E148,", ""P2"" =&gt; 0x",F148,", ""P3"" =&gt; 0x",G148,", ""P4"" =&gt; 0x",H148,"),")</f>
        <v>array( "Menu" =&gt; "Heizkreis 2", "Parameter" =&gt; "Komfortsollwert", "Nr" =&gt; 1010, "P1" =&gt; 0x2e, "P2" =&gt; 0x3d, "P3" =&gt; 0x05, "P4" =&gt; 0x8e),</v>
      </c>
    </row>
    <row r="149" spans="1:12" s="6" customFormat="1" x14ac:dyDescent="0.3">
      <c r="A149" s="8" t="s">
        <v>10</v>
      </c>
      <c r="B149" s="9" t="s">
        <v>32</v>
      </c>
      <c r="C149" s="5"/>
      <c r="D149" s="22">
        <v>1012</v>
      </c>
      <c r="E149" s="23" t="s">
        <v>755</v>
      </c>
      <c r="F149" s="23" t="s">
        <v>98</v>
      </c>
      <c r="G149" s="23" t="s">
        <v>99</v>
      </c>
      <c r="H149" s="23" t="s">
        <v>757</v>
      </c>
      <c r="I149" s="19" t="str">
        <f t="shared" si="12"/>
        <v>2e3d0590</v>
      </c>
      <c r="J149" s="7"/>
      <c r="K149" s="7" t="str">
        <f t="shared" si="13"/>
        <v>Heizkreis_2__Reduziertsollwert = "&amp;H2e3d0590"</v>
      </c>
      <c r="L149" s="5" t="str">
        <f t="shared" si="14"/>
        <v>array( "Menu" =&gt; "Heizkreis 2", "Parameter" =&gt; "Reduziertsollwert", "Nr" =&gt; 1012, "P1" =&gt; 0x2e, "P2" =&gt; 0x3d, "P3" =&gt; 0x05, "P4" =&gt; 0x90),</v>
      </c>
    </row>
    <row r="150" spans="1:12" s="6" customFormat="1" x14ac:dyDescent="0.3">
      <c r="A150" s="8" t="s">
        <v>10</v>
      </c>
      <c r="B150" s="9" t="s">
        <v>33</v>
      </c>
      <c r="C150" s="5"/>
      <c r="D150" s="22">
        <v>1014</v>
      </c>
      <c r="E150" s="23" t="s">
        <v>755</v>
      </c>
      <c r="F150" s="23" t="s">
        <v>98</v>
      </c>
      <c r="G150" s="23" t="s">
        <v>99</v>
      </c>
      <c r="H150" s="23" t="s">
        <v>758</v>
      </c>
      <c r="I150" s="19" t="str">
        <f t="shared" si="12"/>
        <v>2e3d0592</v>
      </c>
      <c r="J150" s="7"/>
      <c r="K150" s="7" t="str">
        <f t="shared" si="13"/>
        <v>Heizkreis_2__Frostschutzsollwert = "&amp;H2e3d0592"</v>
      </c>
      <c r="L150" s="5" t="str">
        <f t="shared" si="14"/>
        <v>array( "Menu" =&gt; "Heizkreis 2", "Parameter" =&gt; "Frostschutzsollwert", "Nr" =&gt; 1014, "P1" =&gt; 0x2e, "P2" =&gt; 0x3d, "P3" =&gt; 0x05, "P4" =&gt; 0x92),</v>
      </c>
    </row>
    <row r="151" spans="1:12" s="6" customFormat="1" x14ac:dyDescent="0.3">
      <c r="A151" s="8" t="s">
        <v>10</v>
      </c>
      <c r="B151" s="9" t="s">
        <v>34</v>
      </c>
      <c r="C151" s="5"/>
      <c r="D151" s="22">
        <v>1020</v>
      </c>
      <c r="E151" s="23" t="s">
        <v>755</v>
      </c>
      <c r="F151" s="23" t="s">
        <v>98</v>
      </c>
      <c r="G151" s="23" t="s">
        <v>99</v>
      </c>
      <c r="H151" s="23" t="s">
        <v>759</v>
      </c>
      <c r="I151" s="19" t="str">
        <f t="shared" si="12"/>
        <v>2e3d05f6</v>
      </c>
      <c r="J151" s="7"/>
      <c r="K151" s="7" t="str">
        <f t="shared" si="13"/>
        <v>Heizkreis_2__Kennlinie_Steilheit = "&amp;H2e3d05f6"</v>
      </c>
      <c r="L151" s="5" t="str">
        <f t="shared" si="14"/>
        <v>array( "Menu" =&gt; "Heizkreis 2", "Parameter" =&gt; "Kennlinie Steilheit", "Nr" =&gt; 1020, "P1" =&gt; 0x2e, "P2" =&gt; 0x3d, "P3" =&gt; 0x05, "P4" =&gt; 0xf6),</v>
      </c>
    </row>
    <row r="152" spans="1:12" s="6" customFormat="1" x14ac:dyDescent="0.3">
      <c r="A152" s="8" t="s">
        <v>10</v>
      </c>
      <c r="B152" s="9" t="s">
        <v>35</v>
      </c>
      <c r="C152" s="5"/>
      <c r="D152" s="22">
        <v>1021</v>
      </c>
      <c r="E152" s="23" t="s">
        <v>755</v>
      </c>
      <c r="F152" s="23" t="s">
        <v>98</v>
      </c>
      <c r="G152" s="23" t="s">
        <v>747</v>
      </c>
      <c r="H152" s="23" t="s">
        <v>760</v>
      </c>
      <c r="I152" s="19" t="str">
        <f t="shared" si="12"/>
        <v>2e3d0610</v>
      </c>
      <c r="J152" s="7"/>
      <c r="K152" s="7" t="str">
        <f t="shared" si="13"/>
        <v>Heizkreis_2__Kennlinie_Verschiebung = "&amp;H2e3d0610"</v>
      </c>
      <c r="L152" s="5" t="str">
        <f t="shared" si="14"/>
        <v>array( "Menu" =&gt; "Heizkreis 2", "Parameter" =&gt; "Kennlinie Verschiebung", "Nr" =&gt; 1021, "P1" =&gt; 0x2e, "P2" =&gt; 0x3d, "P3" =&gt; 0x06, "P4" =&gt; 0x10),</v>
      </c>
    </row>
    <row r="153" spans="1:12" s="6" customFormat="1" x14ac:dyDescent="0.3">
      <c r="A153" s="8" t="s">
        <v>10</v>
      </c>
      <c r="B153" s="9" t="s">
        <v>182</v>
      </c>
      <c r="C153" s="5"/>
      <c r="D153" s="22">
        <v>1026</v>
      </c>
      <c r="E153" s="23" t="s">
        <v>755</v>
      </c>
      <c r="F153" s="23" t="s">
        <v>98</v>
      </c>
      <c r="G153" s="23" t="s">
        <v>747</v>
      </c>
      <c r="H153" s="23" t="s">
        <v>761</v>
      </c>
      <c r="I153" s="19" t="str">
        <f t="shared" si="12"/>
        <v>2e3d060b</v>
      </c>
      <c r="J153" s="7"/>
      <c r="K153" s="7" t="str">
        <f t="shared" si="13"/>
        <v>Heizkreis_2__Kennlinie_Adaption = "&amp;H2e3d060b"</v>
      </c>
      <c r="L153" s="5" t="str">
        <f t="shared" si="14"/>
        <v>array( "Menu" =&gt; "Heizkreis 2", "Parameter" =&gt; "Kennlinie Adaption", "Nr" =&gt; 1026, "P1" =&gt; 0x2e, "P2" =&gt; 0x3d, "P3" =&gt; 0x06, "P4" =&gt; 0x0b),</v>
      </c>
    </row>
    <row r="154" spans="1:12" s="6" customFormat="1" x14ac:dyDescent="0.3">
      <c r="A154" s="8" t="s">
        <v>10</v>
      </c>
      <c r="B154" s="9" t="s">
        <v>36</v>
      </c>
      <c r="C154" s="5"/>
      <c r="D154" s="22">
        <v>1030</v>
      </c>
      <c r="E154" s="23" t="s">
        <v>755</v>
      </c>
      <c r="F154" s="23" t="s">
        <v>98</v>
      </c>
      <c r="G154" s="23" t="s">
        <v>99</v>
      </c>
      <c r="H154" s="23" t="s">
        <v>762</v>
      </c>
      <c r="I154" s="19" t="str">
        <f t="shared" si="12"/>
        <v>2e3d05fd</v>
      </c>
      <c r="J154" s="7"/>
      <c r="K154" s="7" t="str">
        <f t="shared" si="13"/>
        <v>Heizkreis_2__Sommer-_Winterheizgrenze = "&amp;H2e3d05fd"</v>
      </c>
      <c r="L154" s="5" t="str">
        <f t="shared" si="14"/>
        <v>array( "Menu" =&gt; "Heizkreis 2", "Parameter" =&gt; "Sommer-/Winterheizgrenze", "Nr" =&gt; 1030, "P1" =&gt; 0x2e, "P2" =&gt; 0x3d, "P3" =&gt; 0x05, "P4" =&gt; 0xfd),</v>
      </c>
    </row>
    <row r="155" spans="1:12" s="6" customFormat="1" x14ac:dyDescent="0.3">
      <c r="A155" s="8" t="s">
        <v>10</v>
      </c>
      <c r="B155" s="9" t="s">
        <v>37</v>
      </c>
      <c r="C155" s="5"/>
      <c r="D155" s="22">
        <v>1032</v>
      </c>
      <c r="E155" s="23" t="s">
        <v>755</v>
      </c>
      <c r="F155" s="23" t="s">
        <v>98</v>
      </c>
      <c r="G155" s="23" t="s">
        <v>747</v>
      </c>
      <c r="H155" s="23" t="s">
        <v>763</v>
      </c>
      <c r="I155" s="19" t="str">
        <f t="shared" si="12"/>
        <v>2e3d0640</v>
      </c>
      <c r="J155" s="7"/>
      <c r="K155" s="7" t="str">
        <f t="shared" si="13"/>
        <v>Heizkreis_2__Tagesheizgrenze = "&amp;H2e3d0640"</v>
      </c>
      <c r="L155" s="5" t="str">
        <f t="shared" si="14"/>
        <v>array( "Menu" =&gt; "Heizkreis 2", "Parameter" =&gt; "Tagesheizgrenze", "Nr" =&gt; 1032, "P1" =&gt; 0x2e, "P2" =&gt; 0x3d, "P3" =&gt; 0x06, "P4" =&gt; 0x40),</v>
      </c>
    </row>
    <row r="156" spans="1:12" s="6" customFormat="1" x14ac:dyDescent="0.3">
      <c r="A156" s="8" t="s">
        <v>10</v>
      </c>
      <c r="B156" s="9" t="s">
        <v>38</v>
      </c>
      <c r="C156" s="5"/>
      <c r="D156" s="22">
        <v>1040</v>
      </c>
      <c r="E156" s="23" t="s">
        <v>790</v>
      </c>
      <c r="F156" s="23" t="s">
        <v>98</v>
      </c>
      <c r="G156" s="23" t="s">
        <v>747</v>
      </c>
      <c r="H156" s="23" t="s">
        <v>765</v>
      </c>
      <c r="I156" s="19" t="str">
        <f t="shared" si="12"/>
        <v>223d0663</v>
      </c>
      <c r="J156" s="7"/>
      <c r="K156" s="7" t="str">
        <f t="shared" si="13"/>
        <v>Heizkreis_2__Vorlaufsollwert_Minimum = "&amp;H223d0663"</v>
      </c>
      <c r="L156" s="5" t="str">
        <f t="shared" si="14"/>
        <v>array( "Menu" =&gt; "Heizkreis 2", "Parameter" =&gt; "Vorlaufsollwert Minimum", "Nr" =&gt; 1040, "P1" =&gt; 0x22, "P2" =&gt; 0x3d, "P3" =&gt; 0x06, "P4" =&gt; 0x63),</v>
      </c>
    </row>
    <row r="157" spans="1:12" s="6" customFormat="1" x14ac:dyDescent="0.3">
      <c r="A157" s="8" t="s">
        <v>10</v>
      </c>
      <c r="B157" s="9" t="s">
        <v>39</v>
      </c>
      <c r="C157" s="5"/>
      <c r="D157" s="22">
        <v>1041</v>
      </c>
      <c r="E157" s="23" t="s">
        <v>790</v>
      </c>
      <c r="F157" s="23" t="s">
        <v>98</v>
      </c>
      <c r="G157" s="23" t="s">
        <v>747</v>
      </c>
      <c r="H157" s="23" t="s">
        <v>766</v>
      </c>
      <c r="I157" s="19" t="str">
        <f t="shared" si="12"/>
        <v>223d0662</v>
      </c>
      <c r="J157" s="7"/>
      <c r="K157" s="7" t="str">
        <f t="shared" si="13"/>
        <v>Heizkreis_2__Vorlaufsollwert_Maximum = "&amp;H223d0662"</v>
      </c>
      <c r="L157" s="5" t="str">
        <f t="shared" si="14"/>
        <v>array( "Menu" =&gt; "Heizkreis 2", "Parameter" =&gt; "Vorlaufsollwert Maximum", "Nr" =&gt; 1041, "P1" =&gt; 0x22, "P2" =&gt; 0x3d, "P3" =&gt; 0x06, "P4" =&gt; 0x62),</v>
      </c>
    </row>
    <row r="158" spans="1:12" s="6" customFormat="1" x14ac:dyDescent="0.3">
      <c r="A158" s="8" t="s">
        <v>10</v>
      </c>
      <c r="B158" s="9" t="s">
        <v>40</v>
      </c>
      <c r="C158" s="5"/>
      <c r="D158" s="22">
        <v>1050</v>
      </c>
      <c r="E158" s="23" t="s">
        <v>755</v>
      </c>
      <c r="F158" s="23" t="s">
        <v>98</v>
      </c>
      <c r="G158" s="23" t="s">
        <v>747</v>
      </c>
      <c r="H158" s="23" t="s">
        <v>767</v>
      </c>
      <c r="I158" s="19" t="str">
        <f t="shared" si="12"/>
        <v>2e3d0603</v>
      </c>
      <c r="J158" s="7"/>
      <c r="K158" s="7" t="str">
        <f t="shared" si="13"/>
        <v>Heizkreis_2__Raumeinfluss = "&amp;H2e3d0603"</v>
      </c>
      <c r="L158" s="5" t="str">
        <f t="shared" si="14"/>
        <v>array( "Menu" =&gt; "Heizkreis 2", "Parameter" =&gt; "Raumeinfluss", "Nr" =&gt; 1050, "P1" =&gt; 0x2e, "P2" =&gt; 0x3d, "P3" =&gt; 0x06, "P4" =&gt; 0x03),</v>
      </c>
    </row>
    <row r="159" spans="1:12" s="6" customFormat="1" x14ac:dyDescent="0.3">
      <c r="A159" s="8" t="s">
        <v>10</v>
      </c>
      <c r="B159" s="9" t="s">
        <v>41</v>
      </c>
      <c r="C159" s="5"/>
      <c r="D159" s="22">
        <v>1060</v>
      </c>
      <c r="E159" s="23" t="s">
        <v>755</v>
      </c>
      <c r="F159" s="23" t="s">
        <v>98</v>
      </c>
      <c r="G159" s="23" t="s">
        <v>747</v>
      </c>
      <c r="H159" s="23" t="s">
        <v>768</v>
      </c>
      <c r="I159" s="19" t="str">
        <f t="shared" si="12"/>
        <v>2e3d0614</v>
      </c>
      <c r="J159" s="7"/>
      <c r="K159" s="7" t="str">
        <f t="shared" si="13"/>
        <v>Heizkreis_2__Raumtemperaturbegrenzung = "&amp;H2e3d0614"</v>
      </c>
      <c r="L159" s="5" t="str">
        <f t="shared" si="14"/>
        <v>array( "Menu" =&gt; "Heizkreis 2", "Parameter" =&gt; "Raumtemperaturbegrenzung", "Nr" =&gt; 1060, "P1" =&gt; 0x2e, "P2" =&gt; 0x3d, "P3" =&gt; 0x06, "P4" =&gt; 0x14),</v>
      </c>
    </row>
    <row r="160" spans="1:12" s="6" customFormat="1" x14ac:dyDescent="0.3">
      <c r="A160" s="8" t="s">
        <v>10</v>
      </c>
      <c r="B160" s="9" t="s">
        <v>42</v>
      </c>
      <c r="C160" s="5"/>
      <c r="D160" s="22">
        <v>1070</v>
      </c>
      <c r="E160" s="23" t="s">
        <v>755</v>
      </c>
      <c r="F160" s="23" t="s">
        <v>98</v>
      </c>
      <c r="G160" s="23" t="s">
        <v>747</v>
      </c>
      <c r="H160" s="23" t="s">
        <v>769</v>
      </c>
      <c r="I160" s="19" t="str">
        <f t="shared" si="12"/>
        <v>2e3d0602</v>
      </c>
      <c r="J160" s="7"/>
      <c r="K160" s="7" t="str">
        <f t="shared" si="13"/>
        <v>Heizkreis_2__Schnellaufheizung = "&amp;H2e3d0602"</v>
      </c>
      <c r="L160" s="5" t="str">
        <f t="shared" si="14"/>
        <v>array( "Menu" =&gt; "Heizkreis 2", "Parameter" =&gt; "Schnellaufheizung", "Nr" =&gt; 1070, "P1" =&gt; 0x2e, "P2" =&gt; 0x3d, "P3" =&gt; 0x06, "P4" =&gt; 0x02),</v>
      </c>
    </row>
    <row r="161" spans="1:12" s="6" customFormat="1" ht="27" x14ac:dyDescent="0.3">
      <c r="A161" s="8" t="s">
        <v>10</v>
      </c>
      <c r="B161" s="9" t="s">
        <v>153</v>
      </c>
      <c r="C161" s="12" t="s">
        <v>183</v>
      </c>
      <c r="D161" s="22">
        <v>1080</v>
      </c>
      <c r="E161" s="23" t="s">
        <v>755</v>
      </c>
      <c r="F161" s="23" t="s">
        <v>98</v>
      </c>
      <c r="G161" s="23" t="s">
        <v>99</v>
      </c>
      <c r="H161" s="23" t="s">
        <v>770</v>
      </c>
      <c r="I161" s="19" t="str">
        <f t="shared" si="12"/>
        <v>2e3d05e8</v>
      </c>
      <c r="J161" s="7"/>
      <c r="K161" s="7" t="str">
        <f t="shared" si="13"/>
        <v>Heizkreis_2__Schnellabsenkung = "&amp;H2e3d05e8"</v>
      </c>
      <c r="L161" s="5" t="str">
        <f t="shared" si="14"/>
        <v>array( "Menu" =&gt; "Heizkreis 2", "Parameter" =&gt; "Schnellabsenkung", "Nr" =&gt; 1080, "P1" =&gt; 0x2e, "P2" =&gt; 0x3d, "P3" =&gt; 0x05, "P4" =&gt; 0xe8),</v>
      </c>
    </row>
    <row r="162" spans="1:12" s="6" customFormat="1" x14ac:dyDescent="0.3">
      <c r="A162" s="8" t="s">
        <v>10</v>
      </c>
      <c r="B162" s="9" t="s">
        <v>43</v>
      </c>
      <c r="C162" s="5"/>
      <c r="D162" s="22">
        <v>1090</v>
      </c>
      <c r="E162" s="23" t="s">
        <v>755</v>
      </c>
      <c r="F162" s="23" t="s">
        <v>98</v>
      </c>
      <c r="G162" s="23" t="s">
        <v>747</v>
      </c>
      <c r="H162" s="23" t="s">
        <v>748</v>
      </c>
      <c r="I162" s="19" t="str">
        <f t="shared" si="12"/>
        <v>2e3d0607</v>
      </c>
      <c r="J162" s="7"/>
      <c r="K162" s="7" t="str">
        <f t="shared" si="13"/>
        <v>Heizkreis_2__Einschalt-Optimierung_Max = "&amp;H2e3d0607"</v>
      </c>
      <c r="L162" s="5" t="str">
        <f t="shared" si="14"/>
        <v>array( "Menu" =&gt; "Heizkreis 2", "Parameter" =&gt; "Einschalt-Optimierung Max", "Nr" =&gt; 1090, "P1" =&gt; 0x2e, "P2" =&gt; 0x3d, "P3" =&gt; 0x06, "P4" =&gt; 0x07),</v>
      </c>
    </row>
    <row r="163" spans="1:12" s="6" customFormat="1" x14ac:dyDescent="0.3">
      <c r="A163" s="8" t="s">
        <v>10</v>
      </c>
      <c r="B163" s="9" t="s">
        <v>44</v>
      </c>
      <c r="C163" s="5"/>
      <c r="D163" s="22">
        <v>1091</v>
      </c>
      <c r="E163" s="23" t="s">
        <v>755</v>
      </c>
      <c r="F163" s="23" t="s">
        <v>98</v>
      </c>
      <c r="G163" s="23" t="s">
        <v>747</v>
      </c>
      <c r="H163" s="23" t="s">
        <v>750</v>
      </c>
      <c r="I163" s="19" t="str">
        <f t="shared" si="12"/>
        <v>2e3d0609</v>
      </c>
      <c r="J163" s="7"/>
      <c r="K163" s="7" t="str">
        <f t="shared" si="13"/>
        <v>Heizkreis_2__Ausschalt-Optimierung_Max = "&amp;H2e3d0609"</v>
      </c>
      <c r="L163" s="5" t="str">
        <f t="shared" si="14"/>
        <v>array( "Menu" =&gt; "Heizkreis 2", "Parameter" =&gt; "Ausschalt-Optimierung Max", "Nr" =&gt; 1091, "P1" =&gt; 0x2e, "P2" =&gt; 0x3d, "P3" =&gt; 0x06, "P4" =&gt; 0x09),</v>
      </c>
    </row>
    <row r="164" spans="1:12" s="6" customFormat="1" x14ac:dyDescent="0.3">
      <c r="A164" s="8" t="s">
        <v>10</v>
      </c>
      <c r="B164" s="9" t="s">
        <v>45</v>
      </c>
      <c r="C164" s="5"/>
      <c r="D164" s="22">
        <v>1100</v>
      </c>
      <c r="E164" s="23" t="s">
        <v>755</v>
      </c>
      <c r="F164" s="23" t="s">
        <v>98</v>
      </c>
      <c r="G164" s="23" t="s">
        <v>99</v>
      </c>
      <c r="H164" s="23" t="s">
        <v>771</v>
      </c>
      <c r="I164" s="19" t="str">
        <f t="shared" si="12"/>
        <v>2e3d059e</v>
      </c>
      <c r="J164" s="7"/>
      <c r="K164" s="7" t="str">
        <f t="shared" si="13"/>
        <v>Heizkreis_2__Reduziert-Anhebung_Beginn = "&amp;H2e3d059e"</v>
      </c>
      <c r="L164" s="5" t="str">
        <f t="shared" si="14"/>
        <v>array( "Menu" =&gt; "Heizkreis 2", "Parameter" =&gt; "Reduziert-Anhebung Beginn", "Nr" =&gt; 1100, "P1" =&gt; 0x2e, "P2" =&gt; 0x3d, "P3" =&gt; 0x05, "P4" =&gt; 0x9e),</v>
      </c>
    </row>
    <row r="165" spans="1:12" s="6" customFormat="1" x14ac:dyDescent="0.3">
      <c r="A165" s="8" t="s">
        <v>10</v>
      </c>
      <c r="B165" s="9" t="s">
        <v>46</v>
      </c>
      <c r="C165" s="5"/>
      <c r="D165" s="22">
        <v>1101</v>
      </c>
      <c r="E165" s="23" t="s">
        <v>755</v>
      </c>
      <c r="F165" s="23" t="s">
        <v>98</v>
      </c>
      <c r="G165" s="23" t="s">
        <v>99</v>
      </c>
      <c r="H165" s="23" t="s">
        <v>772</v>
      </c>
      <c r="I165" s="19" t="str">
        <f t="shared" si="12"/>
        <v>2e3d059d</v>
      </c>
      <c r="J165" s="7"/>
      <c r="K165" s="7" t="str">
        <f t="shared" si="13"/>
        <v>Heizkreis_2__Reduziert-Anhebung_Ende = "&amp;H2e3d059d"</v>
      </c>
      <c r="L165" s="5" t="str">
        <f t="shared" si="14"/>
        <v>array( "Menu" =&gt; "Heizkreis 2", "Parameter" =&gt; "Reduziert-Anhebung Ende", "Nr" =&gt; 1101, "P1" =&gt; 0x2e, "P2" =&gt; 0x3d, "P3" =&gt; 0x05, "P4" =&gt; 0x9d),</v>
      </c>
    </row>
    <row r="166" spans="1:12" s="6" customFormat="1" x14ac:dyDescent="0.3">
      <c r="A166" s="8" t="s">
        <v>10</v>
      </c>
      <c r="B166" s="9" t="s">
        <v>155</v>
      </c>
      <c r="C166" s="5"/>
      <c r="D166" s="10">
        <v>1120</v>
      </c>
      <c r="I166" s="7" t="str">
        <f t="shared" si="12"/>
        <v/>
      </c>
      <c r="J166" s="7"/>
      <c r="K166" s="7"/>
    </row>
    <row r="167" spans="1:12" s="6" customFormat="1" x14ac:dyDescent="0.3">
      <c r="A167" s="8" t="s">
        <v>10</v>
      </c>
      <c r="B167" s="9" t="s">
        <v>47</v>
      </c>
      <c r="C167" s="5"/>
      <c r="D167" s="22">
        <v>1130</v>
      </c>
      <c r="E167" s="23" t="s">
        <v>790</v>
      </c>
      <c r="F167" s="23" t="s">
        <v>98</v>
      </c>
      <c r="G167" s="23" t="s">
        <v>747</v>
      </c>
      <c r="H167" s="23" t="s">
        <v>793</v>
      </c>
      <c r="I167" s="19" t="str">
        <f t="shared" si="12"/>
        <v>223d065d</v>
      </c>
      <c r="J167" s="7"/>
      <c r="K167" s="7" t="str">
        <f>CONCATENATE(SUBSTITUTE(A167," ","_"),"__",SUBSTITUTE(SUBSTITUTE(B167,"/","_")," ","_")," = ""&amp;H",E167,F167,G167,H167,"""")</f>
        <v>Heizkreis_2__Mischerüberhöhung = "&amp;H223d065d"</v>
      </c>
      <c r="L167" s="5" t="str">
        <f>CONCATENATE("array( ""Menu"" =&gt; """,A167,""", ""Parameter"" =&gt; """,B167,""", ""Nr"" =&gt; ",D167,", ""P1"" =&gt; 0x",E167,", ""P2"" =&gt; 0x",F167,", ""P3"" =&gt; 0x",G167,", ""P4"" =&gt; 0x",H167,"),")</f>
        <v>array( "Menu" =&gt; "Heizkreis 2", "Parameter" =&gt; "Mischerüberhöhung", "Nr" =&gt; 1130, "P1" =&gt; 0x22, "P2" =&gt; 0x3d, "P3" =&gt; 0x06, "P4" =&gt; 0x5d),</v>
      </c>
    </row>
    <row r="168" spans="1:12" s="6" customFormat="1" x14ac:dyDescent="0.3">
      <c r="A168" s="8" t="s">
        <v>10</v>
      </c>
      <c r="B168" s="9" t="s">
        <v>156</v>
      </c>
      <c r="C168" s="5" t="s">
        <v>157</v>
      </c>
      <c r="D168" s="10">
        <v>1132</v>
      </c>
      <c r="I168" s="7" t="str">
        <f t="shared" si="12"/>
        <v/>
      </c>
      <c r="J168" s="7"/>
      <c r="K168" s="7"/>
    </row>
    <row r="169" spans="1:12" s="6" customFormat="1" x14ac:dyDescent="0.3">
      <c r="A169" s="8" t="s">
        <v>10</v>
      </c>
      <c r="B169" s="9" t="s">
        <v>48</v>
      </c>
      <c r="C169" s="5"/>
      <c r="D169" s="10">
        <v>1133</v>
      </c>
      <c r="I169" s="7" t="str">
        <f t="shared" si="12"/>
        <v/>
      </c>
      <c r="J169" s="7"/>
      <c r="K169" s="7"/>
    </row>
    <row r="170" spans="1:12" s="6" customFormat="1" x14ac:dyDescent="0.3">
      <c r="A170" s="8" t="s">
        <v>10</v>
      </c>
      <c r="B170" s="9" t="s">
        <v>49</v>
      </c>
      <c r="C170" s="5"/>
      <c r="D170" s="22">
        <v>1134</v>
      </c>
      <c r="E170" s="23" t="s">
        <v>790</v>
      </c>
      <c r="F170" s="23" t="s">
        <v>98</v>
      </c>
      <c r="G170" s="23" t="s">
        <v>747</v>
      </c>
      <c r="H170" s="23" t="s">
        <v>794</v>
      </c>
      <c r="I170" s="19" t="str">
        <f t="shared" si="12"/>
        <v>223d065a</v>
      </c>
      <c r="J170" s="7"/>
      <c r="K170" s="7" t="str">
        <f t="shared" ref="K170:K172" si="15">CONCATENATE(SUBSTITUTE(A170," ","_"),"__",SUBSTITUTE(SUBSTITUTE(B170,"/","_")," ","_")," = ""&amp;H",E170,F170,G170,H170,"""")</f>
        <v>Heizkreis_2__Antrieb_Laufzeit = "&amp;H223d065a"</v>
      </c>
      <c r="L170" s="5" t="str">
        <f>CONCATENATE("array( ""Menu"" =&gt; """,A170,""", ""Parameter"" =&gt; """,B170,""", ""Nr"" =&gt; ",D170,", ""P1"" =&gt; 0x",E170,", ""P2"" =&gt; 0x",F170,", ""P3"" =&gt; 0x",G170,", ""P4"" =&gt; 0x",H170,"),")</f>
        <v>array( "Menu" =&gt; "Heizkreis 2", "Parameter" =&gt; "Antrieb Laufzeit", "Nr" =&gt; 1134, "P1" =&gt; 0x22, "P2" =&gt; 0x3d, "P3" =&gt; 0x06, "P4" =&gt; 0x5a),</v>
      </c>
    </row>
    <row r="171" spans="1:12" s="6" customFormat="1" ht="40.5" x14ac:dyDescent="0.3">
      <c r="A171" s="8" t="s">
        <v>10</v>
      </c>
      <c r="B171" s="9" t="s">
        <v>184</v>
      </c>
      <c r="C171" s="12" t="s">
        <v>185</v>
      </c>
      <c r="D171" s="22">
        <v>1150</v>
      </c>
      <c r="E171" s="23" t="s">
        <v>755</v>
      </c>
      <c r="F171" s="23" t="s">
        <v>98</v>
      </c>
      <c r="G171" s="23" t="s">
        <v>747</v>
      </c>
      <c r="H171" s="23" t="s">
        <v>773</v>
      </c>
      <c r="I171" s="19" t="str">
        <f t="shared" si="12"/>
        <v>2e3d067b</v>
      </c>
      <c r="J171" s="7"/>
      <c r="K171" s="7" t="str">
        <f t="shared" si="15"/>
        <v>Heizkreis_2__Estrich-Funktion = "&amp;H2e3d067b"</v>
      </c>
      <c r="L171" s="5" t="str">
        <f>CONCATENATE("array( ""Menu"" =&gt; """,A171,""", ""Parameter"" =&gt; """,B171,""", ""Nr"" =&gt; ",D171,", ""P1"" =&gt; 0x",E171,", ""P2"" =&gt; 0x",F171,", ""P3"" =&gt; 0x",G171,", ""P4"" =&gt; 0x",H171,"),")</f>
        <v>array( "Menu" =&gt; "Heizkreis 2", "Parameter" =&gt; "Estrich-Funktion", "Nr" =&gt; 1150, "P1" =&gt; 0x2e, "P2" =&gt; 0x3d, "P3" =&gt; 0x06, "P4" =&gt; 0x7b),</v>
      </c>
    </row>
    <row r="172" spans="1:12" s="6" customFormat="1" x14ac:dyDescent="0.3">
      <c r="A172" s="8" t="s">
        <v>10</v>
      </c>
      <c r="B172" s="9" t="s">
        <v>50</v>
      </c>
      <c r="C172" s="5"/>
      <c r="D172" s="22">
        <v>1151</v>
      </c>
      <c r="E172" s="23" t="s">
        <v>755</v>
      </c>
      <c r="F172" s="23" t="s">
        <v>98</v>
      </c>
      <c r="G172" s="23" t="s">
        <v>747</v>
      </c>
      <c r="H172" s="23" t="s">
        <v>774</v>
      </c>
      <c r="I172" s="19" t="str">
        <f t="shared" si="12"/>
        <v>2e3d068a</v>
      </c>
      <c r="J172" s="7"/>
      <c r="K172" s="7" t="str">
        <f t="shared" si="15"/>
        <v>Heizkreis_2__Estrich_Sollwert_manuell = "&amp;H2e3d068a"</v>
      </c>
      <c r="L172" s="5" t="str">
        <f>CONCATENATE("array( ""Menu"" =&gt; """,A172,""", ""Parameter"" =&gt; """,B172,""", ""Nr"" =&gt; ",D172,", ""P1"" =&gt; 0x",E172,", ""P2"" =&gt; 0x",F172,", ""P3"" =&gt; 0x",G172,", ""P4"" =&gt; 0x",H172,"),")</f>
        <v>array( "Menu" =&gt; "Heizkreis 2", "Parameter" =&gt; "Estrich Sollwert manuell", "Nr" =&gt; 1151, "P1" =&gt; 0x2e, "P2" =&gt; 0x3d, "P3" =&gt; 0x06, "P4" =&gt; 0x8a),</v>
      </c>
    </row>
    <row r="173" spans="1:12" s="6" customFormat="1" x14ac:dyDescent="0.3">
      <c r="A173" s="8" t="s">
        <v>10</v>
      </c>
      <c r="B173" s="9" t="s">
        <v>51</v>
      </c>
      <c r="C173" s="5"/>
      <c r="D173" s="10">
        <v>1156</v>
      </c>
      <c r="I173" s="7" t="str">
        <f t="shared" si="12"/>
        <v/>
      </c>
      <c r="J173" s="7"/>
      <c r="K173" s="7"/>
    </row>
    <row r="174" spans="1:12" s="6" customFormat="1" x14ac:dyDescent="0.3">
      <c r="A174" s="8" t="s">
        <v>10</v>
      </c>
      <c r="B174" s="9" t="s">
        <v>52</v>
      </c>
      <c r="C174" s="5"/>
      <c r="D174" s="10">
        <v>1157</v>
      </c>
      <c r="I174" s="7" t="str">
        <f t="shared" si="12"/>
        <v/>
      </c>
      <c r="J174" s="7"/>
      <c r="K174" s="7"/>
    </row>
    <row r="175" spans="1:12" s="6" customFormat="1" x14ac:dyDescent="0.3">
      <c r="A175" s="8" t="s">
        <v>10</v>
      </c>
      <c r="B175" s="9" t="s">
        <v>53</v>
      </c>
      <c r="C175" s="5" t="s">
        <v>54</v>
      </c>
      <c r="D175" s="10">
        <v>1161</v>
      </c>
      <c r="I175" s="7" t="str">
        <f t="shared" si="12"/>
        <v/>
      </c>
      <c r="J175" s="7"/>
      <c r="K175" s="7"/>
    </row>
    <row r="176" spans="1:12" s="6" customFormat="1" x14ac:dyDescent="0.3">
      <c r="A176" s="8" t="s">
        <v>10</v>
      </c>
      <c r="B176" s="9" t="s">
        <v>55</v>
      </c>
      <c r="C176" s="5"/>
      <c r="D176" s="10">
        <v>1170</v>
      </c>
      <c r="I176" s="7" t="str">
        <f t="shared" si="12"/>
        <v/>
      </c>
      <c r="J176" s="7"/>
      <c r="K176" s="7"/>
    </row>
    <row r="177" spans="1:11" s="6" customFormat="1" x14ac:dyDescent="0.3">
      <c r="A177" s="8" t="s">
        <v>10</v>
      </c>
      <c r="B177" s="9" t="s">
        <v>56</v>
      </c>
      <c r="C177" s="5"/>
      <c r="D177" s="10">
        <v>1172</v>
      </c>
      <c r="I177" s="7" t="str">
        <f t="shared" si="12"/>
        <v/>
      </c>
      <c r="J177" s="7"/>
      <c r="K177" s="7"/>
    </row>
    <row r="178" spans="1:11" s="6" customFormat="1" x14ac:dyDescent="0.3">
      <c r="A178" s="8" t="s">
        <v>10</v>
      </c>
      <c r="B178" s="9" t="s">
        <v>57</v>
      </c>
      <c r="C178" s="5"/>
      <c r="D178" s="10">
        <v>1182</v>
      </c>
      <c r="I178" s="7" t="str">
        <f t="shared" si="12"/>
        <v/>
      </c>
      <c r="J178" s="7"/>
      <c r="K178" s="7"/>
    </row>
    <row r="179" spans="1:11" s="6" customFormat="1" x14ac:dyDescent="0.3">
      <c r="A179" s="8" t="s">
        <v>10</v>
      </c>
      <c r="B179" s="9" t="s">
        <v>58</v>
      </c>
      <c r="C179" s="5"/>
      <c r="D179" s="10">
        <v>1183</v>
      </c>
      <c r="I179" s="7" t="str">
        <f t="shared" si="12"/>
        <v/>
      </c>
      <c r="J179" s="7"/>
      <c r="K179" s="7"/>
    </row>
    <row r="180" spans="1:11" s="6" customFormat="1" ht="27" x14ac:dyDescent="0.3">
      <c r="A180" s="8" t="s">
        <v>10</v>
      </c>
      <c r="B180" s="9" t="s">
        <v>59</v>
      </c>
      <c r="C180" s="12" t="s">
        <v>186</v>
      </c>
      <c r="D180" s="10">
        <v>1200</v>
      </c>
      <c r="I180" s="7" t="str">
        <f t="shared" si="12"/>
        <v/>
      </c>
      <c r="J180" s="7"/>
      <c r="K180" s="7"/>
    </row>
    <row r="181" spans="1:11" s="6" customFormat="1" x14ac:dyDescent="0.3">
      <c r="A181" s="8" t="s">
        <v>187</v>
      </c>
      <c r="B181" s="9" t="s">
        <v>180</v>
      </c>
      <c r="C181" s="5" t="s">
        <v>191</v>
      </c>
      <c r="D181" s="10">
        <v>1300</v>
      </c>
      <c r="I181" s="7" t="str">
        <f t="shared" si="12"/>
        <v/>
      </c>
      <c r="J181" s="7"/>
      <c r="K181" s="7"/>
    </row>
    <row r="182" spans="1:11" s="6" customFormat="1" x14ac:dyDescent="0.3">
      <c r="A182" s="8" t="s">
        <v>187</v>
      </c>
      <c r="B182" s="9" t="s">
        <v>31</v>
      </c>
      <c r="C182" s="5"/>
      <c r="D182" s="10">
        <v>1310</v>
      </c>
      <c r="I182" s="7" t="str">
        <f t="shared" si="12"/>
        <v/>
      </c>
      <c r="J182" s="7"/>
      <c r="K182" s="7"/>
    </row>
    <row r="183" spans="1:11" s="6" customFormat="1" x14ac:dyDescent="0.3">
      <c r="A183" s="8" t="s">
        <v>187</v>
      </c>
      <c r="B183" s="9" t="s">
        <v>32</v>
      </c>
      <c r="C183" s="5"/>
      <c r="D183" s="10">
        <v>1312</v>
      </c>
      <c r="I183" s="7" t="str">
        <f t="shared" si="12"/>
        <v/>
      </c>
      <c r="J183" s="7"/>
      <c r="K183" s="7"/>
    </row>
    <row r="184" spans="1:11" s="6" customFormat="1" x14ac:dyDescent="0.3">
      <c r="A184" s="8" t="s">
        <v>187</v>
      </c>
      <c r="B184" s="9" t="s">
        <v>33</v>
      </c>
      <c r="C184" s="5"/>
      <c r="D184" s="10">
        <v>1314</v>
      </c>
      <c r="I184" s="7" t="str">
        <f t="shared" si="12"/>
        <v/>
      </c>
      <c r="J184" s="7"/>
      <c r="K184" s="7"/>
    </row>
    <row r="185" spans="1:11" s="6" customFormat="1" x14ac:dyDescent="0.3">
      <c r="A185" s="8" t="s">
        <v>187</v>
      </c>
      <c r="B185" s="9" t="s">
        <v>34</v>
      </c>
      <c r="C185" s="5"/>
      <c r="D185" s="10">
        <v>1320</v>
      </c>
      <c r="I185" s="7" t="str">
        <f t="shared" si="12"/>
        <v/>
      </c>
      <c r="J185" s="7"/>
      <c r="K185" s="7"/>
    </row>
    <row r="186" spans="1:11" s="6" customFormat="1" x14ac:dyDescent="0.3">
      <c r="A186" s="8" t="s">
        <v>187</v>
      </c>
      <c r="B186" s="9" t="s">
        <v>35</v>
      </c>
      <c r="C186" s="5"/>
      <c r="D186" s="10">
        <v>1321</v>
      </c>
      <c r="I186" s="7" t="str">
        <f t="shared" si="12"/>
        <v/>
      </c>
      <c r="J186" s="7"/>
      <c r="K186" s="7"/>
    </row>
    <row r="187" spans="1:11" s="6" customFormat="1" x14ac:dyDescent="0.3">
      <c r="A187" s="8" t="s">
        <v>187</v>
      </c>
      <c r="B187" s="9" t="s">
        <v>182</v>
      </c>
      <c r="C187" s="5" t="s">
        <v>80</v>
      </c>
      <c r="D187" s="10">
        <v>1326</v>
      </c>
      <c r="I187" s="7" t="str">
        <f t="shared" si="12"/>
        <v/>
      </c>
      <c r="J187" s="7"/>
      <c r="K187" s="7"/>
    </row>
    <row r="188" spans="1:11" s="6" customFormat="1" x14ac:dyDescent="0.3">
      <c r="A188" s="8" t="s">
        <v>187</v>
      </c>
      <c r="B188" s="9" t="s">
        <v>188</v>
      </c>
      <c r="C188" s="5"/>
      <c r="D188" s="10">
        <v>1330</v>
      </c>
      <c r="I188" s="7" t="str">
        <f t="shared" si="12"/>
        <v/>
      </c>
      <c r="J188" s="7"/>
      <c r="K188" s="7"/>
    </row>
    <row r="189" spans="1:11" s="6" customFormat="1" x14ac:dyDescent="0.3">
      <c r="A189" s="8" t="s">
        <v>187</v>
      </c>
      <c r="B189" s="9" t="s">
        <v>37</v>
      </c>
      <c r="C189" s="5"/>
      <c r="D189" s="10">
        <v>1332</v>
      </c>
      <c r="I189" s="7" t="str">
        <f t="shared" si="12"/>
        <v/>
      </c>
      <c r="J189" s="7"/>
      <c r="K189" s="7"/>
    </row>
    <row r="190" spans="1:11" s="6" customFormat="1" x14ac:dyDescent="0.3">
      <c r="A190" s="8" t="s">
        <v>187</v>
      </c>
      <c r="B190" s="9" t="s">
        <v>38</v>
      </c>
      <c r="C190" s="5"/>
      <c r="D190" s="10">
        <v>1340</v>
      </c>
      <c r="I190" s="7" t="str">
        <f t="shared" si="12"/>
        <v/>
      </c>
      <c r="J190" s="7"/>
      <c r="K190" s="7"/>
    </row>
    <row r="191" spans="1:11" s="6" customFormat="1" x14ac:dyDescent="0.3">
      <c r="A191" s="8" t="s">
        <v>187</v>
      </c>
      <c r="B191" s="9" t="s">
        <v>39</v>
      </c>
      <c r="C191" s="5"/>
      <c r="D191" s="10">
        <v>1341</v>
      </c>
      <c r="I191" s="7" t="str">
        <f t="shared" si="12"/>
        <v/>
      </c>
      <c r="J191" s="7"/>
      <c r="K191" s="7"/>
    </row>
    <row r="192" spans="1:11" s="6" customFormat="1" x14ac:dyDescent="0.3">
      <c r="A192" s="8" t="s">
        <v>187</v>
      </c>
      <c r="B192" s="9" t="s">
        <v>40</v>
      </c>
      <c r="C192" s="5"/>
      <c r="D192" s="10">
        <v>1350</v>
      </c>
      <c r="I192" s="7" t="str">
        <f t="shared" si="12"/>
        <v/>
      </c>
      <c r="J192" s="7"/>
      <c r="K192" s="7"/>
    </row>
    <row r="193" spans="1:11" s="6" customFormat="1" x14ac:dyDescent="0.3">
      <c r="A193" s="8" t="s">
        <v>187</v>
      </c>
      <c r="B193" s="9" t="s">
        <v>41</v>
      </c>
      <c r="C193" s="5"/>
      <c r="D193" s="10">
        <v>1360</v>
      </c>
      <c r="I193" s="7" t="str">
        <f t="shared" si="12"/>
        <v/>
      </c>
      <c r="J193" s="7"/>
      <c r="K193" s="7"/>
    </row>
    <row r="194" spans="1:11" s="6" customFormat="1" x14ac:dyDescent="0.3">
      <c r="A194" s="8" t="s">
        <v>187</v>
      </c>
      <c r="B194" s="9" t="s">
        <v>42</v>
      </c>
      <c r="C194" s="5"/>
      <c r="D194" s="10">
        <v>1370</v>
      </c>
      <c r="I194" s="7" t="str">
        <f t="shared" si="12"/>
        <v/>
      </c>
      <c r="J194" s="7"/>
      <c r="K194" s="7"/>
    </row>
    <row r="195" spans="1:11" s="6" customFormat="1" x14ac:dyDescent="0.3">
      <c r="A195" s="8" t="s">
        <v>187</v>
      </c>
      <c r="B195" s="9" t="s">
        <v>153</v>
      </c>
      <c r="C195" s="5"/>
      <c r="D195" s="10">
        <v>1380</v>
      </c>
      <c r="I195" s="7" t="str">
        <f t="shared" ref="I195:I257" si="16">LOWER(CONCATENATE(E195,F195,G195,H195))</f>
        <v/>
      </c>
      <c r="J195" s="7"/>
      <c r="K195" s="7"/>
    </row>
    <row r="196" spans="1:11" s="6" customFormat="1" x14ac:dyDescent="0.3">
      <c r="A196" s="8" t="s">
        <v>187</v>
      </c>
      <c r="B196" s="9" t="s">
        <v>43</v>
      </c>
      <c r="C196" s="5"/>
      <c r="D196" s="10">
        <v>1390</v>
      </c>
      <c r="I196" s="7" t="str">
        <f t="shared" si="16"/>
        <v/>
      </c>
      <c r="J196" s="7"/>
      <c r="K196" s="7"/>
    </row>
    <row r="197" spans="1:11" s="6" customFormat="1" x14ac:dyDescent="0.3">
      <c r="A197" s="8" t="s">
        <v>187</v>
      </c>
      <c r="B197" s="9" t="s">
        <v>44</v>
      </c>
      <c r="C197" s="5"/>
      <c r="D197" s="10">
        <v>1391</v>
      </c>
      <c r="I197" s="7" t="str">
        <f t="shared" si="16"/>
        <v/>
      </c>
      <c r="J197" s="7"/>
      <c r="K197" s="7"/>
    </row>
    <row r="198" spans="1:11" s="6" customFormat="1" x14ac:dyDescent="0.3">
      <c r="A198" s="8" t="s">
        <v>187</v>
      </c>
      <c r="B198" s="9" t="s">
        <v>45</v>
      </c>
      <c r="C198" s="5"/>
      <c r="D198" s="10">
        <v>1400</v>
      </c>
      <c r="I198" s="7" t="str">
        <f t="shared" si="16"/>
        <v/>
      </c>
      <c r="J198" s="7"/>
      <c r="K198" s="7"/>
    </row>
    <row r="199" spans="1:11" s="6" customFormat="1" x14ac:dyDescent="0.3">
      <c r="A199" s="8" t="s">
        <v>187</v>
      </c>
      <c r="B199" s="9" t="s">
        <v>46</v>
      </c>
      <c r="C199" s="5"/>
      <c r="D199" s="10">
        <v>1401</v>
      </c>
      <c r="I199" s="7" t="str">
        <f t="shared" si="16"/>
        <v/>
      </c>
      <c r="J199" s="7"/>
      <c r="K199" s="7"/>
    </row>
    <row r="200" spans="1:11" s="6" customFormat="1" x14ac:dyDescent="0.3">
      <c r="A200" s="8" t="s">
        <v>187</v>
      </c>
      <c r="B200" s="9" t="s">
        <v>155</v>
      </c>
      <c r="C200" s="5" t="s">
        <v>80</v>
      </c>
      <c r="D200" s="10">
        <v>1420</v>
      </c>
      <c r="I200" s="7" t="str">
        <f t="shared" si="16"/>
        <v/>
      </c>
      <c r="J200" s="7"/>
      <c r="K200" s="7"/>
    </row>
    <row r="201" spans="1:11" s="6" customFormat="1" ht="40.5" x14ac:dyDescent="0.3">
      <c r="A201" s="8" t="s">
        <v>187</v>
      </c>
      <c r="B201" s="9" t="s">
        <v>184</v>
      </c>
      <c r="C201" s="12" t="s">
        <v>185</v>
      </c>
      <c r="D201" s="10">
        <v>1450</v>
      </c>
      <c r="I201" s="7" t="str">
        <f t="shared" si="16"/>
        <v/>
      </c>
      <c r="J201" s="7"/>
      <c r="K201" s="7"/>
    </row>
    <row r="202" spans="1:11" s="6" customFormat="1" x14ac:dyDescent="0.3">
      <c r="A202" s="8" t="s">
        <v>187</v>
      </c>
      <c r="B202" s="9" t="s">
        <v>50</v>
      </c>
      <c r="C202" s="5"/>
      <c r="D202" s="10">
        <v>1451</v>
      </c>
      <c r="I202" s="7" t="str">
        <f t="shared" si="16"/>
        <v/>
      </c>
      <c r="J202" s="7"/>
      <c r="K202" s="7"/>
    </row>
    <row r="203" spans="1:11" s="6" customFormat="1" x14ac:dyDescent="0.3">
      <c r="A203" s="8" t="s">
        <v>187</v>
      </c>
      <c r="B203" s="9" t="s">
        <v>189</v>
      </c>
      <c r="C203" s="5"/>
      <c r="D203" s="10">
        <v>1455</v>
      </c>
      <c r="I203" s="7" t="str">
        <f t="shared" si="16"/>
        <v/>
      </c>
      <c r="J203" s="7"/>
      <c r="K203" s="7"/>
    </row>
    <row r="204" spans="1:11" s="6" customFormat="1" x14ac:dyDescent="0.3">
      <c r="A204" s="8" t="s">
        <v>187</v>
      </c>
      <c r="B204" s="9" t="s">
        <v>51</v>
      </c>
      <c r="C204" s="5"/>
      <c r="D204" s="10">
        <v>1456</v>
      </c>
      <c r="I204" s="7" t="str">
        <f t="shared" si="16"/>
        <v/>
      </c>
      <c r="J204" s="7"/>
      <c r="K204" s="7"/>
    </row>
    <row r="205" spans="1:11" s="6" customFormat="1" x14ac:dyDescent="0.3">
      <c r="A205" s="8" t="s">
        <v>187</v>
      </c>
      <c r="B205" s="9" t="s">
        <v>190</v>
      </c>
      <c r="C205" s="5"/>
      <c r="D205" s="10">
        <v>1457</v>
      </c>
      <c r="I205" s="7" t="str">
        <f t="shared" si="16"/>
        <v/>
      </c>
      <c r="J205" s="7"/>
      <c r="K205" s="7"/>
    </row>
    <row r="206" spans="1:11" s="6" customFormat="1" x14ac:dyDescent="0.3">
      <c r="A206" s="8" t="s">
        <v>187</v>
      </c>
      <c r="B206" s="9" t="s">
        <v>53</v>
      </c>
      <c r="C206" s="5"/>
      <c r="D206" s="10">
        <v>1461</v>
      </c>
      <c r="I206" s="7" t="str">
        <f t="shared" si="16"/>
        <v/>
      </c>
      <c r="J206" s="7"/>
      <c r="K206" s="7"/>
    </row>
    <row r="207" spans="1:11" s="6" customFormat="1" x14ac:dyDescent="0.3">
      <c r="A207" s="8" t="s">
        <v>187</v>
      </c>
      <c r="B207" s="9" t="s">
        <v>55</v>
      </c>
      <c r="C207" s="5" t="s">
        <v>129</v>
      </c>
      <c r="D207" s="10">
        <v>1470</v>
      </c>
      <c r="I207" s="7" t="str">
        <f t="shared" si="16"/>
        <v/>
      </c>
      <c r="J207" s="7"/>
      <c r="K207" s="7"/>
    </row>
    <row r="208" spans="1:11" s="6" customFormat="1" x14ac:dyDescent="0.3">
      <c r="A208" s="8" t="s">
        <v>187</v>
      </c>
      <c r="B208" s="9" t="s">
        <v>56</v>
      </c>
      <c r="C208" s="5" t="s">
        <v>129</v>
      </c>
      <c r="D208" s="10">
        <v>1472</v>
      </c>
      <c r="I208" s="7" t="str">
        <f t="shared" si="16"/>
        <v/>
      </c>
      <c r="J208" s="7"/>
      <c r="K208" s="7"/>
    </row>
    <row r="209" spans="1:12" s="6" customFormat="1" x14ac:dyDescent="0.3">
      <c r="A209" s="8" t="s">
        <v>187</v>
      </c>
      <c r="B209" s="9" t="s">
        <v>57</v>
      </c>
      <c r="C209" s="5"/>
      <c r="D209" s="10">
        <v>1482</v>
      </c>
      <c r="I209" s="7" t="str">
        <f t="shared" si="16"/>
        <v/>
      </c>
      <c r="J209" s="7"/>
      <c r="K209" s="7"/>
    </row>
    <row r="210" spans="1:12" s="6" customFormat="1" x14ac:dyDescent="0.3">
      <c r="A210" s="8" t="s">
        <v>187</v>
      </c>
      <c r="B210" s="9" t="s">
        <v>58</v>
      </c>
      <c r="C210" s="5"/>
      <c r="D210" s="10">
        <v>1483</v>
      </c>
      <c r="I210" s="7" t="str">
        <f t="shared" si="16"/>
        <v/>
      </c>
      <c r="J210" s="7"/>
      <c r="K210" s="7"/>
    </row>
    <row r="211" spans="1:12" s="6" customFormat="1" x14ac:dyDescent="0.3">
      <c r="A211" s="8" t="s">
        <v>187</v>
      </c>
      <c r="B211" s="9" t="s">
        <v>59</v>
      </c>
      <c r="C211" s="11" t="s">
        <v>60</v>
      </c>
      <c r="D211" s="10">
        <v>1500</v>
      </c>
      <c r="I211" s="7" t="str">
        <f t="shared" si="16"/>
        <v/>
      </c>
      <c r="J211" s="7"/>
      <c r="K211" s="7"/>
    </row>
    <row r="212" spans="1:12" s="6" customFormat="1" x14ac:dyDescent="0.3">
      <c r="A212" s="8" t="s">
        <v>11</v>
      </c>
      <c r="B212" s="9" t="s">
        <v>192</v>
      </c>
      <c r="C212" s="5"/>
      <c r="D212" s="22">
        <v>1610</v>
      </c>
      <c r="E212" s="23" t="s">
        <v>795</v>
      </c>
      <c r="F212" s="23" t="s">
        <v>98</v>
      </c>
      <c r="G212" s="23" t="s">
        <v>747</v>
      </c>
      <c r="H212" s="23" t="s">
        <v>796</v>
      </c>
      <c r="I212" s="19" t="str">
        <f t="shared" si="16"/>
        <v>313d06b9</v>
      </c>
      <c r="J212" s="7"/>
      <c r="K212" s="7" t="str">
        <f t="shared" ref="K212:K214" si="17">CONCATENATE(SUBSTITUTE(A212," ","_"),"__",SUBSTITUTE(SUBSTITUTE(B212,"/","_")," ","_")," = ""&amp;H",E212,F212,G212,H212,"""")</f>
        <v>Trinkwasser__Nennsollwert = "&amp;H313d06b9"</v>
      </c>
      <c r="L212" s="5" t="str">
        <f>CONCATENATE("array( ""Menu"" =&gt; """,A212,""", ""Parameter"" =&gt; """,B212,""", ""Nr"" =&gt; ",D212,", ""P1"" =&gt; 0x",E212,", ""P2"" =&gt; 0x",F212,", ""P3"" =&gt; 0x",G212,", ""P4"" =&gt; 0x",H212,"),")</f>
        <v>array( "Menu" =&gt; "Trinkwasser", "Parameter" =&gt; "Nennsollwert", "Nr" =&gt; 1610, "P1" =&gt; 0x31, "P2" =&gt; 0x3d, "P3" =&gt; 0x06, "P4" =&gt; 0xb9),</v>
      </c>
    </row>
    <row r="213" spans="1:12" s="6" customFormat="1" x14ac:dyDescent="0.3">
      <c r="A213" s="8" t="s">
        <v>11</v>
      </c>
      <c r="B213" s="9" t="s">
        <v>32</v>
      </c>
      <c r="C213" s="5"/>
      <c r="D213" s="22">
        <v>1612</v>
      </c>
      <c r="E213" s="23" t="s">
        <v>795</v>
      </c>
      <c r="F213" s="23" t="s">
        <v>98</v>
      </c>
      <c r="G213" s="23" t="s">
        <v>747</v>
      </c>
      <c r="H213" s="23" t="s">
        <v>797</v>
      </c>
      <c r="I213" s="19" t="str">
        <f t="shared" si="16"/>
        <v>313d06ba</v>
      </c>
      <c r="J213" s="7"/>
      <c r="K213" s="7" t="str">
        <f t="shared" si="17"/>
        <v>Trinkwasser__Reduziertsollwert = "&amp;H313d06ba"</v>
      </c>
      <c r="L213" s="5" t="str">
        <f>CONCATENATE("array( ""Menu"" =&gt; """,A213,""", ""Parameter"" =&gt; """,B213,""", ""Nr"" =&gt; ",D213,", ""P1"" =&gt; 0x",E213,", ""P2"" =&gt; 0x",F213,", ""P3"" =&gt; 0x",G213,", ""P4"" =&gt; 0x",H213,"),")</f>
        <v>array( "Menu" =&gt; "Trinkwasser", "Parameter" =&gt; "Reduziertsollwert", "Nr" =&gt; 1612, "P1" =&gt; 0x31, "P2" =&gt; 0x3d, "P3" =&gt; 0x06, "P4" =&gt; 0xba),</v>
      </c>
    </row>
    <row r="214" spans="1:12" s="6" customFormat="1" ht="27" x14ac:dyDescent="0.3">
      <c r="A214" s="8" t="s">
        <v>11</v>
      </c>
      <c r="B214" s="9" t="s">
        <v>162</v>
      </c>
      <c r="C214" s="12" t="s">
        <v>202</v>
      </c>
      <c r="D214" s="22">
        <v>1620</v>
      </c>
      <c r="E214" s="23" t="s">
        <v>787</v>
      </c>
      <c r="F214" s="23" t="s">
        <v>98</v>
      </c>
      <c r="G214" s="23" t="s">
        <v>748</v>
      </c>
      <c r="H214" s="23" t="s">
        <v>790</v>
      </c>
      <c r="I214" s="19" t="str">
        <f t="shared" si="16"/>
        <v>253d0722</v>
      </c>
      <c r="J214" s="7"/>
      <c r="K214" s="7" t="str">
        <f t="shared" si="17"/>
        <v>Trinkwasser__Freigabe = "&amp;H253d0722"</v>
      </c>
      <c r="L214" s="5" t="str">
        <f>CONCATENATE("array( ""Menu"" =&gt; """,A214,""", ""Parameter"" =&gt; """,B214,""", ""Nr"" =&gt; ",D214,", ""P1"" =&gt; 0x",E214,", ""P2"" =&gt; 0x",F214,", ""P3"" =&gt; 0x",G214,", ""P4"" =&gt; 0x",H214,"),")</f>
        <v>array( "Menu" =&gt; "Trinkwasser", "Parameter" =&gt; "Freigabe", "Nr" =&gt; 1620, "P1" =&gt; 0x25, "P2" =&gt; 0x3d, "P3" =&gt; 0x07, "P4" =&gt; 0x22),</v>
      </c>
    </row>
    <row r="215" spans="1:12" s="6" customFormat="1" ht="40.5" x14ac:dyDescent="0.3">
      <c r="A215" s="8" t="s">
        <v>11</v>
      </c>
      <c r="B215" s="9" t="s">
        <v>203</v>
      </c>
      <c r="C215" s="12" t="s">
        <v>204</v>
      </c>
      <c r="D215" s="10">
        <v>1630</v>
      </c>
      <c r="I215" s="7" t="str">
        <f t="shared" si="16"/>
        <v/>
      </c>
      <c r="J215" s="7"/>
      <c r="K215" s="7"/>
    </row>
    <row r="216" spans="1:12" s="6" customFormat="1" ht="27" x14ac:dyDescent="0.3">
      <c r="A216" s="8" t="s">
        <v>11</v>
      </c>
      <c r="B216" s="9" t="s">
        <v>193</v>
      </c>
      <c r="C216" s="12" t="s">
        <v>205</v>
      </c>
      <c r="D216" s="22">
        <v>1640</v>
      </c>
      <c r="E216" s="23" t="s">
        <v>795</v>
      </c>
      <c r="F216" s="23" t="s">
        <v>98</v>
      </c>
      <c r="G216" s="23" t="s">
        <v>748</v>
      </c>
      <c r="H216" s="23" t="s">
        <v>798</v>
      </c>
      <c r="I216" s="19" t="str">
        <f t="shared" si="16"/>
        <v>313d0759</v>
      </c>
      <c r="J216" s="7"/>
      <c r="K216" s="7" t="str">
        <f t="shared" ref="K216:K224" si="18">CONCATENATE(SUBSTITUTE(A216," ","_"),"__",SUBSTITUTE(SUBSTITUTE(B216,"/","_")," ","_")," = ""&amp;H",E216,F216,G216,H216,"""")</f>
        <v>Trinkwasser__Legionellenfunktion = "&amp;H313d0759"</v>
      </c>
      <c r="L216" s="5" t="str">
        <f t="shared" ref="L216:L224" si="19">CONCATENATE("array( ""Menu"" =&gt; """,A216,""", ""Parameter"" =&gt; """,B216,""", ""Nr"" =&gt; ",D216,", ""P1"" =&gt; 0x",E216,", ""P2"" =&gt; 0x",F216,", ""P3"" =&gt; 0x",G216,", ""P4"" =&gt; 0x",H216,"),")</f>
        <v>array( "Menu" =&gt; "Trinkwasser", "Parameter" =&gt; "Legionellenfunktion", "Nr" =&gt; 1640, "P1" =&gt; 0x31, "P2" =&gt; 0x3d, "P3" =&gt; 0x07, "P4" =&gt; 0x59),</v>
      </c>
    </row>
    <row r="217" spans="1:12" s="6" customFormat="1" x14ac:dyDescent="0.3">
      <c r="A217" s="8" t="s">
        <v>11</v>
      </c>
      <c r="B217" s="9" t="s">
        <v>194</v>
      </c>
      <c r="C217" s="5"/>
      <c r="D217" s="22">
        <v>1641</v>
      </c>
      <c r="E217" s="23" t="s">
        <v>795</v>
      </c>
      <c r="F217" s="23" t="s">
        <v>98</v>
      </c>
      <c r="G217" s="23" t="s">
        <v>748</v>
      </c>
      <c r="H217" s="23" t="s">
        <v>799</v>
      </c>
      <c r="I217" s="19" t="str">
        <f t="shared" si="16"/>
        <v>313d0738</v>
      </c>
      <c r="J217" s="7"/>
      <c r="K217" s="7" t="str">
        <f t="shared" si="18"/>
        <v>Trinkwasser__Legionellenfkt_Periodisch = "&amp;H313d0738"</v>
      </c>
      <c r="L217" s="5" t="str">
        <f t="shared" si="19"/>
        <v>array( "Menu" =&gt; "Trinkwasser", "Parameter" =&gt; "Legionellenfkt Periodisch", "Nr" =&gt; 1641, "P1" =&gt; 0x31, "P2" =&gt; 0x3d, "P3" =&gt; 0x07, "P4" =&gt; 0x38),</v>
      </c>
    </row>
    <row r="218" spans="1:12" s="6" customFormat="1" x14ac:dyDescent="0.3">
      <c r="A218" s="8" t="s">
        <v>11</v>
      </c>
      <c r="B218" s="9" t="s">
        <v>195</v>
      </c>
      <c r="C218" s="5"/>
      <c r="D218" s="22">
        <v>1642</v>
      </c>
      <c r="E218" s="23" t="s">
        <v>795</v>
      </c>
      <c r="F218" s="23" t="s">
        <v>98</v>
      </c>
      <c r="G218" s="23" t="s">
        <v>748</v>
      </c>
      <c r="H218" s="23" t="s">
        <v>800</v>
      </c>
      <c r="I218" s="19" t="str">
        <f t="shared" si="16"/>
        <v>313d075e</v>
      </c>
      <c r="J218" s="7"/>
      <c r="K218" s="7" t="str">
        <f t="shared" si="18"/>
        <v>Trinkwasser__Legionellenfkt_Wochentag = "&amp;H313d075e"</v>
      </c>
      <c r="L218" s="5" t="str">
        <f t="shared" si="19"/>
        <v>array( "Menu" =&gt; "Trinkwasser", "Parameter" =&gt; "Legionellenfkt Wochentag", "Nr" =&gt; 1642, "P1" =&gt; 0x31, "P2" =&gt; 0x3d, "P3" =&gt; 0x07, "P4" =&gt; 0x5e),</v>
      </c>
    </row>
    <row r="219" spans="1:12" s="6" customFormat="1" x14ac:dyDescent="0.3">
      <c r="A219" s="8" t="s">
        <v>11</v>
      </c>
      <c r="B219" s="9" t="s">
        <v>196</v>
      </c>
      <c r="C219" s="5"/>
      <c r="D219" s="22">
        <v>1644</v>
      </c>
      <c r="E219" s="23" t="s">
        <v>795</v>
      </c>
      <c r="F219" s="23" t="s">
        <v>98</v>
      </c>
      <c r="G219" s="23" t="s">
        <v>748</v>
      </c>
      <c r="H219" s="23" t="s">
        <v>794</v>
      </c>
      <c r="I219" s="19" t="str">
        <f t="shared" si="16"/>
        <v>313d075a</v>
      </c>
      <c r="J219" s="7"/>
      <c r="K219" s="7" t="str">
        <f t="shared" si="18"/>
        <v>Trinkwasser__Legionellenfunktion_Zeitpunkt = "&amp;H313d075a"</v>
      </c>
      <c r="L219" s="5" t="str">
        <f t="shared" si="19"/>
        <v>array( "Menu" =&gt; "Trinkwasser", "Parameter" =&gt; "Legionellenfunktion Zeitpunkt", "Nr" =&gt; 1644, "P1" =&gt; 0x31, "P2" =&gt; 0x3d, "P3" =&gt; 0x07, "P4" =&gt; 0x5a),</v>
      </c>
    </row>
    <row r="220" spans="1:12" s="6" customFormat="1" x14ac:dyDescent="0.3">
      <c r="A220" s="8" t="s">
        <v>11</v>
      </c>
      <c r="B220" s="9" t="s">
        <v>197</v>
      </c>
      <c r="C220" s="5"/>
      <c r="D220" s="22">
        <v>1645</v>
      </c>
      <c r="E220" s="23" t="s">
        <v>795</v>
      </c>
      <c r="F220" s="23" t="s">
        <v>98</v>
      </c>
      <c r="G220" s="23" t="s">
        <v>747</v>
      </c>
      <c r="H220" s="23" t="s">
        <v>801</v>
      </c>
      <c r="I220" s="19" t="str">
        <f t="shared" si="16"/>
        <v>313d06bc</v>
      </c>
      <c r="J220" s="7"/>
      <c r="K220" s="7" t="str">
        <f t="shared" si="18"/>
        <v>Trinkwasser__Legionellenfunktion_Sollwert = "&amp;H313d06bc"</v>
      </c>
      <c r="L220" s="5" t="str">
        <f t="shared" si="19"/>
        <v>array( "Menu" =&gt; "Trinkwasser", "Parameter" =&gt; "Legionellenfunktion Sollwert", "Nr" =&gt; 1645, "P1" =&gt; 0x31, "P2" =&gt; 0x3d, "P3" =&gt; 0x06, "P4" =&gt; 0xbc),</v>
      </c>
    </row>
    <row r="221" spans="1:12" s="6" customFormat="1" x14ac:dyDescent="0.3">
      <c r="A221" s="8" t="s">
        <v>11</v>
      </c>
      <c r="B221" s="9" t="s">
        <v>198</v>
      </c>
      <c r="C221" s="5"/>
      <c r="D221" s="22">
        <v>1646</v>
      </c>
      <c r="E221" s="23" t="s">
        <v>795</v>
      </c>
      <c r="F221" s="23" t="s">
        <v>98</v>
      </c>
      <c r="G221" s="23" t="s">
        <v>753</v>
      </c>
      <c r="H221" s="23" t="s">
        <v>802</v>
      </c>
      <c r="I221" s="19" t="str">
        <f t="shared" si="16"/>
        <v>313d0496</v>
      </c>
      <c r="J221" s="7"/>
      <c r="K221" s="7" t="str">
        <f t="shared" si="18"/>
        <v>Trinkwasser__Legionellenfunktion_Verweildauer = "&amp;H313d0496"</v>
      </c>
      <c r="L221" s="5" t="str">
        <f t="shared" si="19"/>
        <v>array( "Menu" =&gt; "Trinkwasser", "Parameter" =&gt; "Legionellenfunktion Verweildauer", "Nr" =&gt; 1646, "P1" =&gt; 0x31, "P2" =&gt; 0x3d, "P3" =&gt; 0x04, "P4" =&gt; 0x96),</v>
      </c>
    </row>
    <row r="222" spans="1:12" s="6" customFormat="1" x14ac:dyDescent="0.3">
      <c r="A222" s="8" t="s">
        <v>11</v>
      </c>
      <c r="B222" s="9" t="s">
        <v>199</v>
      </c>
      <c r="C222" s="5"/>
      <c r="D222" s="22">
        <v>1647</v>
      </c>
      <c r="E222" s="23" t="s">
        <v>795</v>
      </c>
      <c r="F222" s="23" t="s">
        <v>98</v>
      </c>
      <c r="G222" s="23" t="s">
        <v>803</v>
      </c>
      <c r="H222" s="23" t="s">
        <v>804</v>
      </c>
      <c r="I222" s="19" t="str">
        <f t="shared" si="16"/>
        <v>313d08ab</v>
      </c>
      <c r="J222" s="7"/>
      <c r="K222" s="7" t="str">
        <f t="shared" si="18"/>
        <v>Trinkwasser__Legionellenfkt_Zirk’pumpe = "&amp;H313d08ab"</v>
      </c>
      <c r="L222" s="5" t="str">
        <f t="shared" si="19"/>
        <v>array( "Menu" =&gt; "Trinkwasser", "Parameter" =&gt; "Legionellenfkt Zirk’pumpe", "Nr" =&gt; 1647, "P1" =&gt; 0x31, "P2" =&gt; 0x3d, "P3" =&gt; 0x08, "P4" =&gt; 0xab),</v>
      </c>
    </row>
    <row r="223" spans="1:12" s="6" customFormat="1" x14ac:dyDescent="0.3">
      <c r="A223" s="8" t="s">
        <v>11</v>
      </c>
      <c r="B223" s="9" t="s">
        <v>206</v>
      </c>
      <c r="C223" s="5" t="s">
        <v>207</v>
      </c>
      <c r="D223" s="22">
        <v>1660</v>
      </c>
      <c r="E223" s="23" t="s">
        <v>787</v>
      </c>
      <c r="F223" s="23" t="s">
        <v>98</v>
      </c>
      <c r="G223" s="23" t="s">
        <v>748</v>
      </c>
      <c r="H223" s="23" t="s">
        <v>755</v>
      </c>
      <c r="I223" s="19" t="str">
        <f t="shared" si="16"/>
        <v>253d072e</v>
      </c>
      <c r="J223" s="7"/>
      <c r="K223" s="7" t="str">
        <f t="shared" si="18"/>
        <v>Trinkwasser__Zirkulationspumpe_Freigabe = "&amp;H253d072e"</v>
      </c>
      <c r="L223" s="5" t="str">
        <f t="shared" si="19"/>
        <v>array( "Menu" =&gt; "Trinkwasser", "Parameter" =&gt; "Zirkulationspumpe Freigabe", "Nr" =&gt; 1660, "P1" =&gt; 0x25, "P2" =&gt; 0x3d, "P3" =&gt; 0x07, "P4" =&gt; 0x2e),</v>
      </c>
    </row>
    <row r="224" spans="1:12" s="6" customFormat="1" x14ac:dyDescent="0.3">
      <c r="A224" s="8" t="s">
        <v>11</v>
      </c>
      <c r="B224" s="9" t="s">
        <v>200</v>
      </c>
      <c r="C224" s="5"/>
      <c r="D224" s="22">
        <v>1661</v>
      </c>
      <c r="E224" s="23" t="s">
        <v>787</v>
      </c>
      <c r="F224" s="23" t="s">
        <v>98</v>
      </c>
      <c r="G224" s="23" t="s">
        <v>747</v>
      </c>
      <c r="H224" s="23" t="s">
        <v>806</v>
      </c>
      <c r="I224" s="19" t="str">
        <f t="shared" si="16"/>
        <v>253d0689</v>
      </c>
      <c r="J224" s="7"/>
      <c r="K224" s="7" t="str">
        <f t="shared" si="18"/>
        <v>Trinkwasser__Zirk’pumpe_Taktbetrieb = "&amp;H253d0689"</v>
      </c>
      <c r="L224" s="5" t="str">
        <f t="shared" si="19"/>
        <v>array( "Menu" =&gt; "Trinkwasser", "Parameter" =&gt; "Zirk’pumpe Taktbetrieb", "Nr" =&gt; 1661, "P1" =&gt; 0x25, "P2" =&gt; 0x3d, "P3" =&gt; 0x06, "P4" =&gt; 0x89),</v>
      </c>
    </row>
    <row r="225" spans="1:11" s="6" customFormat="1" x14ac:dyDescent="0.3">
      <c r="A225" s="8" t="s">
        <v>11</v>
      </c>
      <c r="B225" s="9" t="s">
        <v>201</v>
      </c>
      <c r="C225" s="5"/>
      <c r="D225" s="10">
        <v>1663</v>
      </c>
      <c r="I225" s="7" t="str">
        <f t="shared" si="16"/>
        <v/>
      </c>
      <c r="J225" s="7"/>
      <c r="K225" s="7"/>
    </row>
    <row r="226" spans="1:11" s="6" customFormat="1" x14ac:dyDescent="0.3">
      <c r="A226" s="8" t="s">
        <v>12</v>
      </c>
      <c r="B226" s="9" t="s">
        <v>208</v>
      </c>
      <c r="C226" s="5"/>
      <c r="D226" s="10">
        <v>2008</v>
      </c>
      <c r="I226" s="7" t="str">
        <f t="shared" si="16"/>
        <v/>
      </c>
      <c r="J226" s="7"/>
      <c r="K226" s="7"/>
    </row>
    <row r="227" spans="1:11" s="6" customFormat="1" x14ac:dyDescent="0.3">
      <c r="A227" s="8" t="s">
        <v>12</v>
      </c>
      <c r="B227" s="9" t="s">
        <v>209</v>
      </c>
      <c r="C227" s="5"/>
      <c r="D227" s="10">
        <v>2010</v>
      </c>
      <c r="I227" s="7" t="str">
        <f t="shared" si="16"/>
        <v/>
      </c>
      <c r="J227" s="7"/>
      <c r="K227" s="7"/>
    </row>
    <row r="228" spans="1:11" s="6" customFormat="1" x14ac:dyDescent="0.3">
      <c r="A228" s="8" t="s">
        <v>12</v>
      </c>
      <c r="B228" s="9" t="s">
        <v>210</v>
      </c>
      <c r="C228" s="5"/>
      <c r="D228" s="10">
        <v>2012</v>
      </c>
      <c r="I228" s="7" t="str">
        <f t="shared" si="16"/>
        <v/>
      </c>
      <c r="J228" s="7"/>
      <c r="K228" s="7"/>
    </row>
    <row r="229" spans="1:11" s="6" customFormat="1" x14ac:dyDescent="0.3">
      <c r="A229" s="8" t="s">
        <v>12</v>
      </c>
      <c r="B229" s="9" t="s">
        <v>211</v>
      </c>
      <c r="C229" s="5"/>
      <c r="D229" s="10">
        <v>2014</v>
      </c>
      <c r="I229" s="7" t="str">
        <f t="shared" si="16"/>
        <v/>
      </c>
      <c r="J229" s="7"/>
      <c r="K229" s="7"/>
    </row>
    <row r="230" spans="1:11" s="6" customFormat="1" x14ac:dyDescent="0.3">
      <c r="A230" s="8" t="s">
        <v>12</v>
      </c>
      <c r="B230" s="9" t="s">
        <v>220</v>
      </c>
      <c r="C230" s="5" t="s">
        <v>129</v>
      </c>
      <c r="D230" s="10">
        <v>2015</v>
      </c>
      <c r="I230" s="7" t="str">
        <f t="shared" si="16"/>
        <v/>
      </c>
      <c r="J230" s="7"/>
      <c r="K230" s="7"/>
    </row>
    <row r="231" spans="1:11" s="6" customFormat="1" x14ac:dyDescent="0.3">
      <c r="A231" s="8" t="s">
        <v>12</v>
      </c>
      <c r="B231" s="9" t="s">
        <v>212</v>
      </c>
      <c r="C231" s="5"/>
      <c r="D231" s="10">
        <v>2033</v>
      </c>
      <c r="I231" s="7" t="str">
        <f t="shared" si="16"/>
        <v/>
      </c>
      <c r="J231" s="7"/>
      <c r="K231" s="7"/>
    </row>
    <row r="232" spans="1:11" s="6" customFormat="1" x14ac:dyDescent="0.3">
      <c r="A232" s="8" t="s">
        <v>12</v>
      </c>
      <c r="B232" s="9" t="s">
        <v>213</v>
      </c>
      <c r="C232" s="5"/>
      <c r="D232" s="10">
        <v>2035</v>
      </c>
      <c r="I232" s="7" t="str">
        <f t="shared" si="16"/>
        <v/>
      </c>
      <c r="J232" s="7"/>
      <c r="K232" s="7"/>
    </row>
    <row r="233" spans="1:11" s="6" customFormat="1" x14ac:dyDescent="0.3">
      <c r="A233" s="8" t="s">
        <v>12</v>
      </c>
      <c r="B233" s="9" t="s">
        <v>214</v>
      </c>
      <c r="C233" s="5"/>
      <c r="D233" s="10">
        <v>2037</v>
      </c>
      <c r="I233" s="7" t="str">
        <f t="shared" si="16"/>
        <v/>
      </c>
      <c r="J233" s="7"/>
      <c r="K233" s="7"/>
    </row>
    <row r="234" spans="1:11" s="6" customFormat="1" x14ac:dyDescent="0.3">
      <c r="A234" s="8" t="s">
        <v>12</v>
      </c>
      <c r="B234" s="9" t="s">
        <v>215</v>
      </c>
      <c r="C234" s="5"/>
      <c r="D234" s="10">
        <v>2039</v>
      </c>
      <c r="I234" s="7" t="str">
        <f t="shared" si="16"/>
        <v/>
      </c>
      <c r="J234" s="7"/>
      <c r="K234" s="7"/>
    </row>
    <row r="235" spans="1:11" s="6" customFormat="1" x14ac:dyDescent="0.3">
      <c r="A235" s="8" t="s">
        <v>12</v>
      </c>
      <c r="B235" s="9" t="s">
        <v>221</v>
      </c>
      <c r="C235" s="5" t="s">
        <v>129</v>
      </c>
      <c r="D235" s="10">
        <v>2040</v>
      </c>
      <c r="I235" s="7" t="str">
        <f t="shared" si="16"/>
        <v/>
      </c>
      <c r="J235" s="7"/>
      <c r="K235" s="7"/>
    </row>
    <row r="236" spans="1:11" s="6" customFormat="1" x14ac:dyDescent="0.3">
      <c r="A236" s="8" t="s">
        <v>12</v>
      </c>
      <c r="B236" s="9" t="s">
        <v>216</v>
      </c>
      <c r="C236" s="5"/>
      <c r="D236" s="10">
        <v>2044</v>
      </c>
      <c r="I236" s="7" t="str">
        <f t="shared" si="16"/>
        <v/>
      </c>
      <c r="J236" s="7"/>
      <c r="K236" s="7"/>
    </row>
    <row r="237" spans="1:11" s="6" customFormat="1" x14ac:dyDescent="0.3">
      <c r="A237" s="8" t="s">
        <v>12</v>
      </c>
      <c r="B237" s="9" t="s">
        <v>217</v>
      </c>
      <c r="C237" s="5"/>
      <c r="D237" s="10">
        <v>2046</v>
      </c>
      <c r="I237" s="7" t="str">
        <f t="shared" si="16"/>
        <v/>
      </c>
      <c r="J237" s="7"/>
      <c r="K237" s="7"/>
    </row>
    <row r="238" spans="1:11" s="6" customFormat="1" x14ac:dyDescent="0.3">
      <c r="A238" s="8" t="s">
        <v>12</v>
      </c>
      <c r="B238" s="9" t="s">
        <v>218</v>
      </c>
      <c r="C238" s="5"/>
      <c r="D238" s="10">
        <v>2048</v>
      </c>
      <c r="I238" s="7" t="str">
        <f t="shared" si="16"/>
        <v/>
      </c>
      <c r="J238" s="7"/>
      <c r="K238" s="7"/>
    </row>
    <row r="239" spans="1:11" s="6" customFormat="1" x14ac:dyDescent="0.3">
      <c r="A239" s="8" t="s">
        <v>12</v>
      </c>
      <c r="B239" s="9" t="s">
        <v>219</v>
      </c>
      <c r="C239" s="5"/>
      <c r="D239" s="10">
        <v>2050</v>
      </c>
      <c r="I239" s="7" t="str">
        <f t="shared" si="16"/>
        <v/>
      </c>
      <c r="J239" s="7"/>
      <c r="K239" s="7"/>
    </row>
    <row r="240" spans="1:11" s="6" customFormat="1" x14ac:dyDescent="0.3">
      <c r="A240" s="8" t="s">
        <v>12</v>
      </c>
      <c r="B240" s="9" t="s">
        <v>222</v>
      </c>
      <c r="C240" s="5" t="s">
        <v>129</v>
      </c>
      <c r="D240" s="10">
        <v>2051</v>
      </c>
      <c r="I240" s="7" t="str">
        <f t="shared" si="16"/>
        <v/>
      </c>
      <c r="J240" s="7"/>
      <c r="K240" s="7"/>
    </row>
    <row r="241" spans="1:12" s="6" customFormat="1" x14ac:dyDescent="0.3">
      <c r="A241" s="8" t="s">
        <v>13</v>
      </c>
      <c r="B241" s="8" t="s">
        <v>224</v>
      </c>
      <c r="C241" s="5"/>
      <c r="D241" s="10">
        <v>2055</v>
      </c>
      <c r="I241" s="7" t="str">
        <f t="shared" si="16"/>
        <v/>
      </c>
      <c r="J241" s="7"/>
      <c r="K241" s="7"/>
    </row>
    <row r="242" spans="1:12" s="6" customFormat="1" x14ac:dyDescent="0.3">
      <c r="A242" s="8" t="s">
        <v>13</v>
      </c>
      <c r="B242" s="9" t="s">
        <v>223</v>
      </c>
      <c r="C242" s="5"/>
      <c r="D242" s="10">
        <v>2056</v>
      </c>
      <c r="I242" s="7" t="str">
        <f t="shared" si="16"/>
        <v/>
      </c>
      <c r="J242" s="7"/>
      <c r="K242" s="7"/>
    </row>
    <row r="243" spans="1:12" s="6" customFormat="1" x14ac:dyDescent="0.3">
      <c r="A243" s="8" t="s">
        <v>13</v>
      </c>
      <c r="B243" s="9" t="s">
        <v>225</v>
      </c>
      <c r="C243" s="5"/>
      <c r="D243" s="10">
        <v>2065</v>
      </c>
      <c r="I243" s="7" t="str">
        <f t="shared" si="16"/>
        <v/>
      </c>
      <c r="J243" s="7"/>
      <c r="K243" s="7"/>
    </row>
    <row r="244" spans="1:12" s="6" customFormat="1" x14ac:dyDescent="0.3">
      <c r="A244" s="8" t="s">
        <v>13</v>
      </c>
      <c r="B244" s="9" t="s">
        <v>226</v>
      </c>
      <c r="C244" s="5"/>
      <c r="D244" s="10">
        <v>2070</v>
      </c>
      <c r="I244" s="7" t="str">
        <f t="shared" si="16"/>
        <v/>
      </c>
      <c r="J244" s="7"/>
      <c r="K244" s="7"/>
    </row>
    <row r="245" spans="1:12" s="6" customFormat="1" x14ac:dyDescent="0.3">
      <c r="A245" s="8" t="s">
        <v>13</v>
      </c>
      <c r="B245" s="9" t="s">
        <v>227</v>
      </c>
      <c r="C245" s="5"/>
      <c r="D245" s="10">
        <v>2080</v>
      </c>
      <c r="I245" s="7" t="str">
        <f t="shared" si="16"/>
        <v/>
      </c>
      <c r="J245" s="7"/>
      <c r="K245" s="7"/>
    </row>
    <row r="246" spans="1:12" s="6" customFormat="1" x14ac:dyDescent="0.3">
      <c r="A246" s="8" t="s">
        <v>228</v>
      </c>
      <c r="B246" s="9" t="s">
        <v>229</v>
      </c>
      <c r="C246" s="5"/>
      <c r="D246" s="10">
        <v>2203</v>
      </c>
      <c r="I246" s="7" t="str">
        <f t="shared" si="16"/>
        <v/>
      </c>
      <c r="J246" s="7"/>
      <c r="K246" s="7"/>
    </row>
    <row r="247" spans="1:12" s="6" customFormat="1" ht="27" x14ac:dyDescent="0.3">
      <c r="A247" s="8" t="s">
        <v>228</v>
      </c>
      <c r="B247" s="9" t="s">
        <v>230</v>
      </c>
      <c r="C247" s="12" t="s">
        <v>240</v>
      </c>
      <c r="D247" s="10">
        <v>2205</v>
      </c>
      <c r="I247" s="7" t="str">
        <f t="shared" si="16"/>
        <v/>
      </c>
      <c r="J247" s="7"/>
      <c r="K247" s="7"/>
    </row>
    <row r="248" spans="1:12" s="6" customFormat="1" x14ac:dyDescent="0.3">
      <c r="A248" s="8" t="s">
        <v>228</v>
      </c>
      <c r="B248" s="9" t="s">
        <v>231</v>
      </c>
      <c r="C248" s="5"/>
      <c r="D248" s="10">
        <v>2208</v>
      </c>
      <c r="I248" s="7" t="str">
        <f t="shared" si="16"/>
        <v/>
      </c>
      <c r="J248" s="7"/>
      <c r="K248" s="7"/>
    </row>
    <row r="249" spans="1:12" s="6" customFormat="1" x14ac:dyDescent="0.3">
      <c r="A249" s="8" t="s">
        <v>228</v>
      </c>
      <c r="B249" s="9" t="s">
        <v>232</v>
      </c>
      <c r="C249" s="5"/>
      <c r="D249" s="22">
        <v>2210</v>
      </c>
      <c r="E249" s="23" t="s">
        <v>738</v>
      </c>
      <c r="F249" s="23" t="s">
        <v>98</v>
      </c>
      <c r="G249" s="23" t="s">
        <v>750</v>
      </c>
      <c r="H249" s="23" t="s">
        <v>807</v>
      </c>
      <c r="I249" s="19" t="str">
        <f t="shared" si="16"/>
        <v>0d3d092c</v>
      </c>
      <c r="J249" s="7"/>
      <c r="K249" s="7" t="str">
        <f t="shared" ref="K249:K251" si="20">CONCATENATE(SUBSTITUTE(A249," ","_"),"__",SUBSTITUTE(SUBSTITUTE(B249,"/","_")," ","_")," = ""&amp;H",E249,F249,G249,H249,"""")</f>
        <v>Kessel__Sollwert_Minimum = "&amp;H0d3d092c"</v>
      </c>
      <c r="L249" s="5" t="str">
        <f>CONCATENATE("array( ""Menu"" =&gt; """,A249,""", ""Parameter"" =&gt; """,B249,""", ""Nr"" =&gt; ",D249,", ""P1"" =&gt; 0x",E249,", ""P2"" =&gt; 0x",F249,", ""P3"" =&gt; 0x",G249,", ""P4"" =&gt; 0x",H249,"),")</f>
        <v>array( "Menu" =&gt; "Kessel", "Parameter" =&gt; "Sollwert Minimum", "Nr" =&gt; 2210, "P1" =&gt; 0x0d, "P2" =&gt; 0x3d, "P3" =&gt; 0x09, "P4" =&gt; 0x2c),</v>
      </c>
    </row>
    <row r="250" spans="1:12" s="6" customFormat="1" x14ac:dyDescent="0.3">
      <c r="A250" s="8" t="s">
        <v>228</v>
      </c>
      <c r="B250" s="9" t="s">
        <v>233</v>
      </c>
      <c r="C250" s="5"/>
      <c r="D250" s="22">
        <v>2212</v>
      </c>
      <c r="E250" s="23" t="s">
        <v>738</v>
      </c>
      <c r="F250" s="23" t="s">
        <v>98</v>
      </c>
      <c r="G250" s="23" t="s">
        <v>750</v>
      </c>
      <c r="H250" s="23" t="s">
        <v>808</v>
      </c>
      <c r="I250" s="19" t="str">
        <f t="shared" si="16"/>
        <v>0d3d092b</v>
      </c>
      <c r="J250" s="7"/>
      <c r="K250" s="7" t="str">
        <f t="shared" si="20"/>
        <v>Kessel__Sollwert_Maximum = "&amp;H0d3d092b"</v>
      </c>
      <c r="L250" s="5" t="str">
        <f>CONCATENATE("array( ""Menu"" =&gt; """,A250,""", ""Parameter"" =&gt; """,B250,""", ""Nr"" =&gt; ",D250,", ""P1"" =&gt; 0x",E250,", ""P2"" =&gt; 0x",F250,", ""P3"" =&gt; 0x",G250,", ""P4"" =&gt; 0x",H250,"),")</f>
        <v>array( "Menu" =&gt; "Kessel", "Parameter" =&gt; "Sollwert Maximum", "Nr" =&gt; 2212, "P1" =&gt; 0x0d, "P2" =&gt; 0x3d, "P3" =&gt; 0x09, "P4" =&gt; 0x2b),</v>
      </c>
    </row>
    <row r="251" spans="1:12" s="6" customFormat="1" x14ac:dyDescent="0.3">
      <c r="A251" s="8" t="s">
        <v>228</v>
      </c>
      <c r="B251" s="9" t="s">
        <v>809</v>
      </c>
      <c r="C251" s="5"/>
      <c r="D251" s="22">
        <v>2214</v>
      </c>
      <c r="E251" s="23" t="s">
        <v>738</v>
      </c>
      <c r="F251" s="23" t="s">
        <v>98</v>
      </c>
      <c r="G251" s="23" t="s">
        <v>803</v>
      </c>
      <c r="H251" s="23" t="s">
        <v>810</v>
      </c>
      <c r="I251" s="19" t="str">
        <f t="shared" si="16"/>
        <v>0d3d08eb</v>
      </c>
      <c r="J251" s="7"/>
      <c r="K251" s="7" t="str">
        <f t="shared" si="20"/>
        <v>Kessel__Sollwert_Handbetrieb = "&amp;H0d3d08eb"</v>
      </c>
      <c r="L251" s="5" t="str">
        <f>CONCATENATE("array( ""Menu"" =&gt; """,A251,""", ""Parameter"" =&gt; """,B251,""", ""Nr"" =&gt; ",D251,", ""P1"" =&gt; 0x",E251,", ""P2"" =&gt; 0x",F251,", ""P3"" =&gt; 0x",G251,", ""P4"" =&gt; 0x",H251,"),")</f>
        <v>array( "Menu" =&gt; "Kessel", "Parameter" =&gt; "Sollwert Handbetrieb", "Nr" =&gt; 2214, "P1" =&gt; 0x0d, "P2" =&gt; 0x3d, "P3" =&gt; 0x08, "P4" =&gt; 0xeb),</v>
      </c>
    </row>
    <row r="252" spans="1:12" s="6" customFormat="1" x14ac:dyDescent="0.3">
      <c r="A252" s="8" t="s">
        <v>228</v>
      </c>
      <c r="B252" s="9" t="s">
        <v>234</v>
      </c>
      <c r="C252" s="5"/>
      <c r="D252" s="10">
        <v>2220</v>
      </c>
      <c r="I252" s="7" t="str">
        <f t="shared" si="16"/>
        <v/>
      </c>
      <c r="J252" s="7"/>
      <c r="K252" s="7"/>
    </row>
    <row r="253" spans="1:12" s="6" customFormat="1" x14ac:dyDescent="0.3">
      <c r="A253" s="8" t="s">
        <v>228</v>
      </c>
      <c r="B253" s="9" t="s">
        <v>235</v>
      </c>
      <c r="C253" s="5"/>
      <c r="D253" s="10">
        <v>2221</v>
      </c>
      <c r="I253" s="7" t="str">
        <f t="shared" si="16"/>
        <v/>
      </c>
      <c r="J253" s="7"/>
      <c r="K253" s="7"/>
    </row>
    <row r="254" spans="1:12" s="6" customFormat="1" x14ac:dyDescent="0.3">
      <c r="A254" s="8" t="s">
        <v>228</v>
      </c>
      <c r="B254" s="9" t="s">
        <v>236</v>
      </c>
      <c r="C254" s="5"/>
      <c r="D254" s="10">
        <v>2270</v>
      </c>
      <c r="I254" s="7" t="str">
        <f t="shared" si="16"/>
        <v/>
      </c>
      <c r="J254" s="7"/>
      <c r="K254" s="7"/>
    </row>
    <row r="255" spans="1:12" s="6" customFormat="1" x14ac:dyDescent="0.3">
      <c r="A255" s="8" t="s">
        <v>228</v>
      </c>
      <c r="B255" s="9" t="s">
        <v>241</v>
      </c>
      <c r="C255" s="5" t="s">
        <v>242</v>
      </c>
      <c r="D255" s="10">
        <v>2291</v>
      </c>
      <c r="I255" s="7" t="str">
        <f t="shared" si="16"/>
        <v/>
      </c>
      <c r="J255" s="7"/>
      <c r="K255" s="7"/>
    </row>
    <row r="256" spans="1:12" s="6" customFormat="1" x14ac:dyDescent="0.3">
      <c r="A256" s="8" t="s">
        <v>228</v>
      </c>
      <c r="B256" s="9" t="s">
        <v>237</v>
      </c>
      <c r="C256" s="5"/>
      <c r="D256" s="10">
        <v>2330</v>
      </c>
      <c r="I256" s="7" t="str">
        <f t="shared" si="16"/>
        <v/>
      </c>
      <c r="J256" s="7"/>
      <c r="K256" s="7"/>
    </row>
    <row r="257" spans="1:12" s="6" customFormat="1" x14ac:dyDescent="0.3">
      <c r="A257" s="8" t="s">
        <v>228</v>
      </c>
      <c r="B257" s="9" t="s">
        <v>238</v>
      </c>
      <c r="C257" s="5"/>
      <c r="D257" s="10">
        <v>2331</v>
      </c>
      <c r="I257" s="7" t="str">
        <f t="shared" si="16"/>
        <v/>
      </c>
      <c r="J257" s="7"/>
      <c r="K257" s="7"/>
    </row>
    <row r="258" spans="1:12" s="6" customFormat="1" x14ac:dyDescent="0.3">
      <c r="A258" s="8" t="s">
        <v>228</v>
      </c>
      <c r="B258" s="9" t="s">
        <v>239</v>
      </c>
      <c r="C258" s="5"/>
      <c r="D258" s="10">
        <v>2340</v>
      </c>
      <c r="I258" s="7" t="str">
        <f t="shared" ref="I258:I321" si="21">LOWER(CONCATENATE(E258,F258,G258,H258))</f>
        <v/>
      </c>
      <c r="J258" s="7"/>
      <c r="K258" s="7"/>
    </row>
    <row r="259" spans="1:12" s="6" customFormat="1" x14ac:dyDescent="0.3">
      <c r="A259" s="8" t="s">
        <v>228</v>
      </c>
      <c r="B259" s="9" t="s">
        <v>811</v>
      </c>
      <c r="C259" s="5"/>
      <c r="D259" s="22">
        <v>2440</v>
      </c>
      <c r="E259" s="23" t="s">
        <v>750</v>
      </c>
      <c r="F259" s="23" t="s">
        <v>98</v>
      </c>
      <c r="G259" s="23" t="s">
        <v>777</v>
      </c>
      <c r="H259" s="23" t="s">
        <v>812</v>
      </c>
      <c r="I259" s="19" t="str">
        <f t="shared" si="21"/>
        <v>093d2f98</v>
      </c>
      <c r="J259" s="7"/>
      <c r="K259" s="7" t="str">
        <f t="shared" ref="K259:K274" si="22">CONCATENATE(SUBSTITUTE(A259," ","_"),"__",SUBSTITUTE(SUBSTITUTE(B259,"/","_")," ","_")," = ""&amp;H",E259,F259,G259,H259,"""")</f>
        <v>Kessel__Gebläse-PWM_Hz_Maximum = "&amp;H093d2f98"</v>
      </c>
      <c r="L259" s="5" t="str">
        <f t="shared" ref="L259:L274" si="23">CONCATENATE("array( ""Menu"" =&gt; """,A259,""", ""Parameter"" =&gt; """,B259,""", ""Nr"" =&gt; ",D259,", ""P1"" =&gt; 0x",E259,", ""P2"" =&gt; 0x",F259,", ""P3"" =&gt; 0x",G259,", ""P4"" =&gt; 0x",H259,"),")</f>
        <v>array( "Menu" =&gt; "Kessel", "Parameter" =&gt; "Gebläse-PWM Hz Maximum", "Nr" =&gt; 2440, "P1" =&gt; 0x09, "P2" =&gt; 0x3d, "P3" =&gt; 0x2f, "P4" =&gt; 0x98),</v>
      </c>
    </row>
    <row r="260" spans="1:12" s="6" customFormat="1" x14ac:dyDescent="0.3">
      <c r="A260" s="8" t="s">
        <v>228</v>
      </c>
      <c r="B260" s="9" t="s">
        <v>814</v>
      </c>
      <c r="C260" s="5"/>
      <c r="D260" s="22">
        <v>2441</v>
      </c>
      <c r="E260" s="23" t="s">
        <v>738</v>
      </c>
      <c r="F260" s="23" t="s">
        <v>98</v>
      </c>
      <c r="G260" s="23" t="s">
        <v>777</v>
      </c>
      <c r="H260" s="23" t="s">
        <v>813</v>
      </c>
      <c r="I260" s="19" t="str">
        <f t="shared" si="21"/>
        <v>0d3d2f94</v>
      </c>
      <c r="J260" s="7"/>
      <c r="K260" s="7" t="str">
        <f t="shared" si="22"/>
        <v>Kessel__Gebläsedrehzahl_Hz_Maximum = "&amp;H0d3d2f94"</v>
      </c>
      <c r="L260" s="5" t="str">
        <f t="shared" si="23"/>
        <v>array( "Menu" =&gt; "Kessel", "Parameter" =&gt; "Gebläsedrehzahl Hz Maximum", "Nr" =&gt; 2441, "P1" =&gt; 0x0d, "P2" =&gt; 0x3d, "P3" =&gt; 0x2f, "P4" =&gt; 0x94),</v>
      </c>
    </row>
    <row r="261" spans="1:12" s="6" customFormat="1" x14ac:dyDescent="0.3">
      <c r="A261" s="8" t="s">
        <v>228</v>
      </c>
      <c r="B261" s="9" t="s">
        <v>815</v>
      </c>
      <c r="C261" s="5"/>
      <c r="D261" s="22">
        <v>2442</v>
      </c>
      <c r="E261" s="23" t="s">
        <v>739</v>
      </c>
      <c r="F261" s="23" t="s">
        <v>98</v>
      </c>
      <c r="G261" s="23" t="s">
        <v>777</v>
      </c>
      <c r="H261" s="23" t="s">
        <v>816</v>
      </c>
      <c r="I261" s="19" t="str">
        <f t="shared" si="21"/>
        <v>193d2fbf</v>
      </c>
      <c r="J261" s="7"/>
      <c r="K261" s="7" t="str">
        <f t="shared" si="22"/>
        <v>Kessel__Gebläse-PWM_Reglerverzög = "&amp;H193d2fbf"</v>
      </c>
      <c r="L261" s="5" t="str">
        <f t="shared" si="23"/>
        <v>array( "Menu" =&gt; "Kessel", "Parameter" =&gt; "Gebläse-PWM Reglerverzög", "Nr" =&gt; 2442, "P1" =&gt; 0x19, "P2" =&gt; 0x3d, "P3" =&gt; 0x2f, "P4" =&gt; 0xbf),</v>
      </c>
    </row>
    <row r="262" spans="1:12" s="6" customFormat="1" x14ac:dyDescent="0.3">
      <c r="A262" s="8" t="s">
        <v>228</v>
      </c>
      <c r="B262" s="9" t="s">
        <v>817</v>
      </c>
      <c r="C262" s="5"/>
      <c r="D262" s="22">
        <v>2443</v>
      </c>
      <c r="E262" s="23" t="s">
        <v>740</v>
      </c>
      <c r="F262" s="23" t="s">
        <v>98</v>
      </c>
      <c r="G262" s="23" t="s">
        <v>777</v>
      </c>
      <c r="H262" s="23" t="s">
        <v>818</v>
      </c>
      <c r="I262" s="19" t="str">
        <f t="shared" si="21"/>
        <v>2d3d2fd4</v>
      </c>
      <c r="J262" s="7"/>
      <c r="K262" s="7" t="str">
        <f t="shared" si="22"/>
        <v>Kessel__Gebläse-PWM_Startwert_DLH = "&amp;H2d3d2fd4"</v>
      </c>
      <c r="L262" s="5" t="str">
        <f t="shared" si="23"/>
        <v>array( "Menu" =&gt; "Kessel", "Parameter" =&gt; "Gebläse-PWM Startwert DLH", "Nr" =&gt; 2443, "P1" =&gt; 0x2d, "P2" =&gt; 0x3d, "P3" =&gt; 0x2f, "P4" =&gt; 0xd4),</v>
      </c>
    </row>
    <row r="263" spans="1:12" s="6" customFormat="1" x14ac:dyDescent="0.3">
      <c r="A263" s="8" t="s">
        <v>228</v>
      </c>
      <c r="B263" s="9" t="s">
        <v>237</v>
      </c>
      <c r="C263" s="5"/>
      <c r="D263" s="22">
        <v>2445</v>
      </c>
      <c r="E263" s="23" t="s">
        <v>750</v>
      </c>
      <c r="F263" s="23" t="s">
        <v>98</v>
      </c>
      <c r="G263" s="23" t="s">
        <v>780</v>
      </c>
      <c r="H263" s="23" t="s">
        <v>819</v>
      </c>
      <c r="I263" s="19" t="str">
        <f t="shared" si="21"/>
        <v>093d3066</v>
      </c>
      <c r="J263" s="7"/>
      <c r="K263" s="7" t="str">
        <f t="shared" si="22"/>
        <v>Kessel__Leistung_Nenn = "&amp;H093d3066"</v>
      </c>
      <c r="L263" s="5" t="str">
        <f t="shared" si="23"/>
        <v>array( "Menu" =&gt; "Kessel", "Parameter" =&gt; "Leistung Nenn", "Nr" =&gt; 2445, "P1" =&gt; 0x09, "P2" =&gt; 0x3d, "P3" =&gt; 0x30, "P4" =&gt; 0x66),</v>
      </c>
    </row>
    <row r="264" spans="1:12" s="6" customFormat="1" x14ac:dyDescent="0.3">
      <c r="A264" s="8" t="s">
        <v>228</v>
      </c>
      <c r="B264" s="9" t="s">
        <v>820</v>
      </c>
      <c r="C264" s="5"/>
      <c r="D264" s="22">
        <v>2446</v>
      </c>
      <c r="E264" s="23" t="s">
        <v>99</v>
      </c>
      <c r="F264" s="23" t="s">
        <v>98</v>
      </c>
      <c r="G264" s="23" t="s">
        <v>780</v>
      </c>
      <c r="H264" s="23" t="s">
        <v>821</v>
      </c>
      <c r="I264" s="19" t="str">
        <f t="shared" si="21"/>
        <v>053d3076</v>
      </c>
      <c r="J264" s="7"/>
      <c r="K264" s="7" t="str">
        <f t="shared" si="22"/>
        <v>Kessel__Gebläseabschaltverzögerung = "&amp;H053d3076"</v>
      </c>
      <c r="L264" s="5" t="str">
        <f t="shared" si="23"/>
        <v>array( "Menu" =&gt; "Kessel", "Parameter" =&gt; "Gebläseabschaltverzögerung", "Nr" =&gt; 2446, "P1" =&gt; 0x05, "P2" =&gt; 0x3d, "P3" =&gt; 0x30, "P4" =&gt; 0x76),</v>
      </c>
    </row>
    <row r="265" spans="1:12" s="6" customFormat="1" x14ac:dyDescent="0.3">
      <c r="A265" s="8" t="s">
        <v>228</v>
      </c>
      <c r="B265" s="9" t="s">
        <v>822</v>
      </c>
      <c r="C265" s="5"/>
      <c r="D265" s="22">
        <v>2451</v>
      </c>
      <c r="E265" s="23" t="s">
        <v>750</v>
      </c>
      <c r="F265" s="23" t="s">
        <v>98</v>
      </c>
      <c r="G265" s="23" t="s">
        <v>777</v>
      </c>
      <c r="H265" s="23" t="s">
        <v>823</v>
      </c>
      <c r="I265" s="19" t="str">
        <f t="shared" si="21"/>
        <v>093d2f9a</v>
      </c>
      <c r="J265" s="7"/>
      <c r="K265" s="7" t="str">
        <f t="shared" si="22"/>
        <v>Kessel__Brennerpausenzeit_Minimum = "&amp;H093d2f9a"</v>
      </c>
      <c r="L265" s="5" t="str">
        <f t="shared" si="23"/>
        <v>array( "Menu" =&gt; "Kessel", "Parameter" =&gt; "Brennerpausenzeit Minimum", "Nr" =&gt; 2451, "P1" =&gt; 0x09, "P2" =&gt; 0x3d, "P3" =&gt; 0x2f, "P4" =&gt; 0x9a),</v>
      </c>
    </row>
    <row r="266" spans="1:12" s="6" customFormat="1" x14ac:dyDescent="0.3">
      <c r="A266" s="8" t="s">
        <v>228</v>
      </c>
      <c r="B266" s="9" t="s">
        <v>824</v>
      </c>
      <c r="C266" s="5"/>
      <c r="D266" s="22">
        <v>2452</v>
      </c>
      <c r="E266" s="23" t="s">
        <v>776</v>
      </c>
      <c r="F266" s="23" t="s">
        <v>98</v>
      </c>
      <c r="G266" s="23" t="s">
        <v>777</v>
      </c>
      <c r="H266" s="23" t="s">
        <v>825</v>
      </c>
      <c r="I266" s="19" t="str">
        <f t="shared" si="21"/>
        <v>113d2f87</v>
      </c>
      <c r="J266" s="7"/>
      <c r="K266" s="7" t="str">
        <f t="shared" si="22"/>
        <v>Kessel__SD_Brennerpause = "&amp;H113d2f87"</v>
      </c>
      <c r="L266" s="5" t="str">
        <f t="shared" si="23"/>
        <v>array( "Menu" =&gt; "Kessel", "Parameter" =&gt; "SD Brennerpause", "Nr" =&gt; 2452, "P1" =&gt; 0x11, "P2" =&gt; 0x3d, "P3" =&gt; 0x2f, "P4" =&gt; 0x87),</v>
      </c>
    </row>
    <row r="267" spans="1:12" s="6" customFormat="1" x14ac:dyDescent="0.3">
      <c r="A267" s="8" t="s">
        <v>228</v>
      </c>
      <c r="B267" s="9" t="s">
        <v>826</v>
      </c>
      <c r="C267" s="5"/>
      <c r="D267" s="22">
        <v>2453</v>
      </c>
      <c r="E267" s="23" t="s">
        <v>740</v>
      </c>
      <c r="F267" s="23" t="s">
        <v>98</v>
      </c>
      <c r="G267" s="23" t="s">
        <v>777</v>
      </c>
      <c r="H267" s="23" t="s">
        <v>827</v>
      </c>
      <c r="I267" s="19" t="str">
        <f t="shared" si="21"/>
        <v>2d3d2f9b</v>
      </c>
      <c r="J267" s="7"/>
      <c r="K267" s="7" t="str">
        <f t="shared" si="22"/>
        <v>Kessel__Reglerverzögerung_Dauer = "&amp;H2d3d2f9b"</v>
      </c>
      <c r="L267" s="5" t="str">
        <f t="shared" si="23"/>
        <v>array( "Menu" =&gt; "Kessel", "Parameter" =&gt; "Reglerverzögerung Dauer", "Nr" =&gt; 2453, "P1" =&gt; 0x2d, "P2" =&gt; 0x3d, "P3" =&gt; 0x2f, "P4" =&gt; 0x9b),</v>
      </c>
    </row>
    <row r="268" spans="1:12" s="6" customFormat="1" x14ac:dyDescent="0.3">
      <c r="A268" s="8" t="s">
        <v>228</v>
      </c>
      <c r="B268" s="9" t="s">
        <v>828</v>
      </c>
      <c r="C268" s="5"/>
      <c r="D268" s="22">
        <v>2454</v>
      </c>
      <c r="E268" s="23" t="s">
        <v>764</v>
      </c>
      <c r="F268" s="23" t="s">
        <v>98</v>
      </c>
      <c r="G268" s="23" t="s">
        <v>777</v>
      </c>
      <c r="H268" s="23" t="s">
        <v>745</v>
      </c>
      <c r="I268" s="19" t="str">
        <f t="shared" si="21"/>
        <v>213d2f8c</v>
      </c>
      <c r="J268" s="7"/>
      <c r="K268" s="7" t="str">
        <f t="shared" si="22"/>
        <v>Kessel__Schaltdifferenz_Kessel = "&amp;H213d2f8c"</v>
      </c>
      <c r="L268" s="5" t="str">
        <f t="shared" si="23"/>
        <v>array( "Menu" =&gt; "Kessel", "Parameter" =&gt; "Schaltdifferenz Kessel", "Nr" =&gt; 2454, "P1" =&gt; 0x21, "P2" =&gt; 0x3d, "P3" =&gt; 0x2f, "P4" =&gt; 0x8c),</v>
      </c>
    </row>
    <row r="269" spans="1:12" s="6" customFormat="1" x14ac:dyDescent="0.3">
      <c r="A269" s="8" t="s">
        <v>228</v>
      </c>
      <c r="B269" s="9" t="s">
        <v>829</v>
      </c>
      <c r="C269" s="5"/>
      <c r="D269" s="22">
        <v>2455</v>
      </c>
      <c r="E269" s="23" t="s">
        <v>764</v>
      </c>
      <c r="F269" s="23" t="s">
        <v>98</v>
      </c>
      <c r="G269" s="23" t="s">
        <v>777</v>
      </c>
      <c r="H269" s="23" t="s">
        <v>830</v>
      </c>
      <c r="I269" s="19" t="str">
        <f t="shared" si="21"/>
        <v>213d2f8d</v>
      </c>
      <c r="J269" s="7"/>
      <c r="K269" s="7" t="str">
        <f t="shared" si="22"/>
        <v>Kessel__Schaltdiff_Kessel_Aus_Min = "&amp;H213d2f8d"</v>
      </c>
      <c r="L269" s="5" t="str">
        <f t="shared" si="23"/>
        <v>array( "Menu" =&gt; "Kessel", "Parameter" =&gt; "Schaltdiff Kessel Aus Min", "Nr" =&gt; 2455, "P1" =&gt; 0x21, "P2" =&gt; 0x3d, "P3" =&gt; 0x2f, "P4" =&gt; 0x8d),</v>
      </c>
    </row>
    <row r="270" spans="1:12" s="6" customFormat="1" x14ac:dyDescent="0.3">
      <c r="A270" s="8" t="s">
        <v>228</v>
      </c>
      <c r="B270" s="9" t="s">
        <v>831</v>
      </c>
      <c r="C270" s="5"/>
      <c r="D270" s="22">
        <v>2456</v>
      </c>
      <c r="E270" s="23" t="s">
        <v>764</v>
      </c>
      <c r="F270" s="23" t="s">
        <v>98</v>
      </c>
      <c r="G270" s="23" t="s">
        <v>777</v>
      </c>
      <c r="H270" s="23" t="s">
        <v>756</v>
      </c>
      <c r="I270" s="19" t="str">
        <f t="shared" si="21"/>
        <v>213d2f8e</v>
      </c>
      <c r="J270" s="7"/>
      <c r="K270" s="7" t="str">
        <f t="shared" si="22"/>
        <v>Kessel__Schaltdiff_Kessel_Aus_Max = "&amp;H213d2f8e"</v>
      </c>
      <c r="L270" s="5" t="str">
        <f t="shared" si="23"/>
        <v>array( "Menu" =&gt; "Kessel", "Parameter" =&gt; "Schaltdiff Kessel Aus Max", "Nr" =&gt; 2456, "P1" =&gt; 0x21, "P2" =&gt; 0x3d, "P3" =&gt; 0x2f, "P4" =&gt; 0x8e),</v>
      </c>
    </row>
    <row r="271" spans="1:12" s="6" customFormat="1" x14ac:dyDescent="0.3">
      <c r="A271" s="8" t="s">
        <v>228</v>
      </c>
      <c r="B271" s="9" t="s">
        <v>832</v>
      </c>
      <c r="C271" s="5"/>
      <c r="D271" s="22">
        <v>2471</v>
      </c>
      <c r="E271" s="23" t="s">
        <v>776</v>
      </c>
      <c r="F271" s="23" t="s">
        <v>98</v>
      </c>
      <c r="G271" s="23" t="s">
        <v>780</v>
      </c>
      <c r="H271" s="23" t="s">
        <v>833</v>
      </c>
      <c r="I271" s="19" t="str">
        <f t="shared" si="21"/>
        <v>113d3051</v>
      </c>
      <c r="J271" s="7"/>
      <c r="K271" s="7" t="str">
        <f t="shared" si="22"/>
        <v>Kessel__Pumpennachlaufzeit_HK's = "&amp;H113d3051"</v>
      </c>
      <c r="L271" s="5" t="str">
        <f t="shared" si="23"/>
        <v>array( "Menu" =&gt; "Kessel", "Parameter" =&gt; "Pumpennachlaufzeit HK's", "Nr" =&gt; 2471, "P1" =&gt; 0x11, "P2" =&gt; 0x3d, "P3" =&gt; 0x30, "P4" =&gt; 0x51),</v>
      </c>
    </row>
    <row r="272" spans="1:12" s="6" customFormat="1" x14ac:dyDescent="0.3">
      <c r="A272" s="8" t="s">
        <v>228</v>
      </c>
      <c r="B272" s="9" t="s">
        <v>834</v>
      </c>
      <c r="C272" s="5"/>
      <c r="D272" s="22">
        <v>2472</v>
      </c>
      <c r="E272" s="23" t="s">
        <v>776</v>
      </c>
      <c r="F272" s="23" t="s">
        <v>98</v>
      </c>
      <c r="G272" s="23" t="s">
        <v>777</v>
      </c>
      <c r="H272" s="23" t="s">
        <v>835</v>
      </c>
      <c r="I272" s="19" t="str">
        <f t="shared" si="21"/>
        <v>113d2f86</v>
      </c>
      <c r="J272" s="7"/>
      <c r="K272" s="7" t="str">
        <f t="shared" si="22"/>
        <v>Kessel__Pumpennachlauftemp_TWW = "&amp;H113d2f86"</v>
      </c>
      <c r="L272" s="5" t="str">
        <f t="shared" si="23"/>
        <v>array( "Menu" =&gt; "Kessel", "Parameter" =&gt; "Pumpennachlauftemp TWW", "Nr" =&gt; 2472, "P1" =&gt; 0x11, "P2" =&gt; 0x3d, "P3" =&gt; 0x2f, "P4" =&gt; 0x86),</v>
      </c>
    </row>
    <row r="273" spans="1:12" s="6" customFormat="1" x14ac:dyDescent="0.3">
      <c r="A273" s="8" t="s">
        <v>228</v>
      </c>
      <c r="B273" s="9" t="s">
        <v>836</v>
      </c>
      <c r="C273" s="5"/>
      <c r="D273" s="22">
        <v>2521</v>
      </c>
      <c r="E273" s="23" t="s">
        <v>750</v>
      </c>
      <c r="F273" s="23" t="s">
        <v>98</v>
      </c>
      <c r="G273" s="23" t="s">
        <v>777</v>
      </c>
      <c r="H273" s="23" t="s">
        <v>837</v>
      </c>
      <c r="I273" s="19" t="str">
        <f t="shared" si="21"/>
        <v>093d2f84</v>
      </c>
      <c r="J273" s="7"/>
      <c r="K273" s="7" t="str">
        <f t="shared" si="22"/>
        <v>Kessel__Frostschutz_Einschalttemp = "&amp;H093d2f84"</v>
      </c>
      <c r="L273" s="5" t="str">
        <f t="shared" si="23"/>
        <v>array( "Menu" =&gt; "Kessel", "Parameter" =&gt; "Frostschutz Einschalttemp", "Nr" =&gt; 2521, "P1" =&gt; 0x09, "P2" =&gt; 0x3d, "P3" =&gt; 0x2f, "P4" =&gt; 0x84),</v>
      </c>
    </row>
    <row r="274" spans="1:12" s="6" customFormat="1" x14ac:dyDescent="0.3">
      <c r="A274" s="8" t="s">
        <v>228</v>
      </c>
      <c r="B274" s="9" t="s">
        <v>838</v>
      </c>
      <c r="C274" s="5"/>
      <c r="D274" s="22">
        <v>2522</v>
      </c>
      <c r="E274" s="23" t="s">
        <v>750</v>
      </c>
      <c r="F274" s="23" t="s">
        <v>98</v>
      </c>
      <c r="G274" s="23" t="s">
        <v>777</v>
      </c>
      <c r="H274" s="23" t="s">
        <v>839</v>
      </c>
      <c r="I274" s="19" t="str">
        <f t="shared" si="21"/>
        <v>093d2f85</v>
      </c>
      <c r="J274" s="7"/>
      <c r="K274" s="7" t="str">
        <f t="shared" si="22"/>
        <v>Kessel__Frostschutz_Ausschalttemp = "&amp;H093d2f85"</v>
      </c>
      <c r="L274" s="5" t="str">
        <f t="shared" si="23"/>
        <v>array( "Menu" =&gt; "Kessel", "Parameter" =&gt; "Frostschutz Ausschalttemp", "Nr" =&gt; 2522, "P1" =&gt; 0x09, "P2" =&gt; 0x3d, "P3" =&gt; 0x2f, "P4" =&gt; 0x85),</v>
      </c>
    </row>
    <row r="275" spans="1:12" s="6" customFormat="1" x14ac:dyDescent="0.3">
      <c r="A275" s="8" t="s">
        <v>243</v>
      </c>
      <c r="B275" s="9" t="s">
        <v>265</v>
      </c>
      <c r="C275" s="5" t="s">
        <v>80</v>
      </c>
      <c r="D275" s="10">
        <v>2800</v>
      </c>
      <c r="I275" s="7" t="str">
        <f t="shared" si="21"/>
        <v/>
      </c>
      <c r="J275" s="7"/>
      <c r="K275" s="7"/>
    </row>
    <row r="276" spans="1:12" s="6" customFormat="1" x14ac:dyDescent="0.3">
      <c r="A276" s="8" t="s">
        <v>243</v>
      </c>
      <c r="B276" s="9" t="s">
        <v>263</v>
      </c>
      <c r="C276" s="5" t="s">
        <v>264</v>
      </c>
      <c r="D276" s="10">
        <v>2801</v>
      </c>
      <c r="I276" s="7" t="str">
        <f t="shared" si="21"/>
        <v/>
      </c>
      <c r="J276" s="7"/>
      <c r="K276" s="7"/>
    </row>
    <row r="277" spans="1:12" s="6" customFormat="1" x14ac:dyDescent="0.3">
      <c r="A277" s="8" t="s">
        <v>243</v>
      </c>
      <c r="B277" s="9" t="s">
        <v>244</v>
      </c>
      <c r="C277" s="5"/>
      <c r="D277" s="10">
        <v>2802</v>
      </c>
      <c r="I277" s="7" t="str">
        <f t="shared" si="21"/>
        <v/>
      </c>
      <c r="J277" s="7"/>
      <c r="K277" s="7"/>
    </row>
    <row r="278" spans="1:12" s="6" customFormat="1" x14ac:dyDescent="0.3">
      <c r="A278" s="8" t="s">
        <v>243</v>
      </c>
      <c r="B278" s="9" t="s">
        <v>245</v>
      </c>
      <c r="C278" s="5"/>
      <c r="D278" s="10">
        <v>2803</v>
      </c>
      <c r="I278" s="7" t="str">
        <f t="shared" si="21"/>
        <v/>
      </c>
      <c r="J278" s="7"/>
      <c r="K278" s="7"/>
    </row>
    <row r="279" spans="1:12" s="6" customFormat="1" x14ac:dyDescent="0.3">
      <c r="A279" s="8" t="s">
        <v>243</v>
      </c>
      <c r="B279" s="9" t="s">
        <v>246</v>
      </c>
      <c r="C279" s="5"/>
      <c r="D279" s="10">
        <v>2805</v>
      </c>
      <c r="I279" s="7" t="str">
        <f t="shared" si="21"/>
        <v/>
      </c>
      <c r="J279" s="7"/>
      <c r="K279" s="7"/>
    </row>
    <row r="280" spans="1:12" s="6" customFormat="1" x14ac:dyDescent="0.3">
      <c r="A280" s="8" t="s">
        <v>243</v>
      </c>
      <c r="B280" s="9" t="s">
        <v>247</v>
      </c>
      <c r="C280" s="5"/>
      <c r="D280" s="10">
        <v>2806</v>
      </c>
      <c r="I280" s="7" t="str">
        <f t="shared" si="21"/>
        <v/>
      </c>
      <c r="J280" s="7"/>
      <c r="K280" s="7"/>
    </row>
    <row r="281" spans="1:12" s="6" customFormat="1" x14ac:dyDescent="0.3">
      <c r="A281" s="8" t="s">
        <v>243</v>
      </c>
      <c r="B281" s="9" t="s">
        <v>248</v>
      </c>
      <c r="C281" s="5"/>
      <c r="D281" s="10">
        <v>2815</v>
      </c>
      <c r="I281" s="7" t="str">
        <f t="shared" si="21"/>
        <v/>
      </c>
      <c r="J281" s="7"/>
      <c r="K281" s="7"/>
    </row>
    <row r="282" spans="1:12" s="6" customFormat="1" x14ac:dyDescent="0.3">
      <c r="A282" s="8" t="s">
        <v>243</v>
      </c>
      <c r="B282" s="9" t="s">
        <v>249</v>
      </c>
      <c r="C282" s="5"/>
      <c r="D282" s="10">
        <v>2816</v>
      </c>
      <c r="I282" s="7" t="str">
        <f t="shared" si="21"/>
        <v/>
      </c>
      <c r="J282" s="7"/>
      <c r="K282" s="7"/>
    </row>
    <row r="283" spans="1:12" s="6" customFormat="1" x14ac:dyDescent="0.3">
      <c r="A283" s="8" t="s">
        <v>243</v>
      </c>
      <c r="B283" s="9" t="s">
        <v>250</v>
      </c>
      <c r="C283" s="5"/>
      <c r="D283" s="10">
        <v>2817</v>
      </c>
      <c r="I283" s="7" t="str">
        <f t="shared" si="21"/>
        <v/>
      </c>
      <c r="J283" s="7"/>
      <c r="K283" s="7"/>
    </row>
    <row r="284" spans="1:12" s="6" customFormat="1" x14ac:dyDescent="0.3">
      <c r="A284" s="8" t="s">
        <v>243</v>
      </c>
      <c r="B284" s="9" t="s">
        <v>251</v>
      </c>
      <c r="C284" s="5"/>
      <c r="D284" s="10">
        <v>2818</v>
      </c>
      <c r="I284" s="7" t="str">
        <f t="shared" si="21"/>
        <v/>
      </c>
      <c r="J284" s="7"/>
      <c r="K284" s="7"/>
    </row>
    <row r="285" spans="1:12" s="6" customFormat="1" x14ac:dyDescent="0.3">
      <c r="A285" s="8" t="s">
        <v>243</v>
      </c>
      <c r="B285" s="9" t="s">
        <v>252</v>
      </c>
      <c r="C285" s="5"/>
      <c r="D285" s="10">
        <v>2819</v>
      </c>
      <c r="I285" s="7" t="str">
        <f t="shared" si="21"/>
        <v/>
      </c>
      <c r="J285" s="7"/>
      <c r="K285" s="7"/>
    </row>
    <row r="286" spans="1:12" s="6" customFormat="1" x14ac:dyDescent="0.3">
      <c r="A286" s="8" t="s">
        <v>243</v>
      </c>
      <c r="B286" s="9" t="s">
        <v>253</v>
      </c>
      <c r="C286" s="5"/>
      <c r="D286" s="10">
        <v>2820</v>
      </c>
      <c r="I286" s="7" t="str">
        <f t="shared" si="21"/>
        <v/>
      </c>
      <c r="J286" s="7"/>
      <c r="K286" s="7"/>
    </row>
    <row r="287" spans="1:12" s="6" customFormat="1" x14ac:dyDescent="0.3">
      <c r="A287" s="8" t="s">
        <v>243</v>
      </c>
      <c r="B287" s="9" t="s">
        <v>254</v>
      </c>
      <c r="C287" s="5"/>
      <c r="D287" s="10">
        <v>2821</v>
      </c>
      <c r="I287" s="7" t="str">
        <f t="shared" si="21"/>
        <v/>
      </c>
      <c r="J287" s="7"/>
      <c r="K287" s="7"/>
    </row>
    <row r="288" spans="1:12" x14ac:dyDescent="0.3">
      <c r="A288" s="8" t="s">
        <v>243</v>
      </c>
      <c r="B288" s="9" t="s">
        <v>255</v>
      </c>
      <c r="D288" s="10">
        <v>2822</v>
      </c>
      <c r="E288" s="6"/>
      <c r="F288" s="6"/>
      <c r="G288" s="6"/>
      <c r="H288" s="6"/>
      <c r="I288" s="7" t="str">
        <f t="shared" si="21"/>
        <v/>
      </c>
    </row>
    <row r="289" spans="1:9" x14ac:dyDescent="0.3">
      <c r="A289" s="8" t="s">
        <v>243</v>
      </c>
      <c r="B289" s="9" t="s">
        <v>256</v>
      </c>
      <c r="D289" s="10">
        <v>2840</v>
      </c>
      <c r="E289" s="6"/>
      <c r="F289" s="6"/>
      <c r="G289" s="6"/>
      <c r="H289" s="6"/>
      <c r="I289" s="7" t="str">
        <f t="shared" si="21"/>
        <v/>
      </c>
    </row>
    <row r="290" spans="1:9" x14ac:dyDescent="0.3">
      <c r="A290" s="8" t="s">
        <v>243</v>
      </c>
      <c r="B290" s="9" t="s">
        <v>266</v>
      </c>
      <c r="C290" s="5" t="s">
        <v>129</v>
      </c>
      <c r="D290" s="10">
        <v>2841</v>
      </c>
      <c r="E290" s="6"/>
      <c r="F290" s="6"/>
      <c r="G290" s="6"/>
      <c r="H290" s="6"/>
      <c r="I290" s="7" t="str">
        <f t="shared" si="21"/>
        <v/>
      </c>
    </row>
    <row r="291" spans="1:9" x14ac:dyDescent="0.3">
      <c r="A291" s="8" t="s">
        <v>243</v>
      </c>
      <c r="B291" s="9" t="s">
        <v>257</v>
      </c>
      <c r="D291" s="10">
        <v>2842</v>
      </c>
      <c r="E291" s="6"/>
      <c r="F291" s="6"/>
      <c r="G291" s="6"/>
      <c r="H291" s="6"/>
      <c r="I291" s="7" t="str">
        <f t="shared" si="21"/>
        <v/>
      </c>
    </row>
    <row r="292" spans="1:9" x14ac:dyDescent="0.3">
      <c r="A292" s="8" t="s">
        <v>243</v>
      </c>
      <c r="B292" s="9" t="s">
        <v>258</v>
      </c>
      <c r="D292" s="10">
        <v>2843</v>
      </c>
      <c r="E292" s="6"/>
      <c r="F292" s="6"/>
      <c r="G292" s="6"/>
      <c r="H292" s="6"/>
      <c r="I292" s="7" t="str">
        <f t="shared" si="21"/>
        <v/>
      </c>
    </row>
    <row r="293" spans="1:9" x14ac:dyDescent="0.3">
      <c r="A293" s="8" t="s">
        <v>243</v>
      </c>
      <c r="B293" s="9" t="s">
        <v>259</v>
      </c>
      <c r="D293" s="10">
        <v>2844</v>
      </c>
      <c r="E293" s="6"/>
      <c r="F293" s="6"/>
      <c r="G293" s="6"/>
      <c r="H293" s="6"/>
      <c r="I293" s="7" t="str">
        <f t="shared" si="21"/>
        <v/>
      </c>
    </row>
    <row r="294" spans="1:9" x14ac:dyDescent="0.3">
      <c r="A294" s="8" t="s">
        <v>243</v>
      </c>
      <c r="B294" s="9" t="s">
        <v>260</v>
      </c>
      <c r="D294" s="10">
        <v>2845</v>
      </c>
      <c r="E294" s="6"/>
      <c r="F294" s="6"/>
      <c r="G294" s="6"/>
      <c r="H294" s="6"/>
      <c r="I294" s="7" t="str">
        <f t="shared" si="21"/>
        <v/>
      </c>
    </row>
    <row r="295" spans="1:9" x14ac:dyDescent="0.3">
      <c r="A295" s="8" t="s">
        <v>243</v>
      </c>
      <c r="B295" s="9" t="s">
        <v>261</v>
      </c>
      <c r="D295" s="10">
        <v>2846</v>
      </c>
      <c r="E295" s="6"/>
      <c r="F295" s="6"/>
      <c r="G295" s="6"/>
      <c r="H295" s="6"/>
      <c r="I295" s="7" t="str">
        <f t="shared" si="21"/>
        <v/>
      </c>
    </row>
    <row r="296" spans="1:9" x14ac:dyDescent="0.3">
      <c r="A296" s="8" t="s">
        <v>243</v>
      </c>
      <c r="B296" s="9" t="s">
        <v>262</v>
      </c>
      <c r="D296" s="10">
        <v>2852</v>
      </c>
      <c r="E296" s="6"/>
      <c r="F296" s="6"/>
      <c r="G296" s="6"/>
      <c r="H296" s="6"/>
      <c r="I296" s="7" t="str">
        <f t="shared" si="21"/>
        <v/>
      </c>
    </row>
    <row r="297" spans="1:9" x14ac:dyDescent="0.3">
      <c r="A297" s="8" t="s">
        <v>243</v>
      </c>
      <c r="B297" s="9" t="s">
        <v>267</v>
      </c>
      <c r="C297" s="11" t="s">
        <v>268</v>
      </c>
      <c r="D297" s="10">
        <v>2880</v>
      </c>
      <c r="E297" s="6"/>
      <c r="F297" s="6"/>
      <c r="G297" s="6"/>
      <c r="H297" s="6"/>
      <c r="I297" s="7" t="str">
        <f t="shared" si="21"/>
        <v/>
      </c>
    </row>
    <row r="298" spans="1:9" x14ac:dyDescent="0.3">
      <c r="A298" s="8" t="s">
        <v>243</v>
      </c>
      <c r="B298" s="9" t="s">
        <v>269</v>
      </c>
      <c r="D298" s="10">
        <v>2881</v>
      </c>
      <c r="E298" s="6"/>
      <c r="F298" s="6"/>
      <c r="G298" s="6"/>
      <c r="H298" s="6"/>
      <c r="I298" s="7" t="str">
        <f t="shared" si="21"/>
        <v/>
      </c>
    </row>
    <row r="299" spans="1:9" x14ac:dyDescent="0.3">
      <c r="A299" s="8" t="s">
        <v>243</v>
      </c>
      <c r="B299" s="9" t="s">
        <v>270</v>
      </c>
      <c r="D299" s="10">
        <v>2882</v>
      </c>
      <c r="E299" s="6"/>
      <c r="F299" s="6"/>
      <c r="G299" s="6"/>
      <c r="H299" s="6"/>
      <c r="I299" s="7" t="str">
        <f t="shared" si="21"/>
        <v/>
      </c>
    </row>
    <row r="300" spans="1:9" x14ac:dyDescent="0.3">
      <c r="A300" s="8" t="s">
        <v>243</v>
      </c>
      <c r="B300" s="9" t="s">
        <v>271</v>
      </c>
      <c r="D300" s="10">
        <v>2883</v>
      </c>
      <c r="E300" s="6"/>
      <c r="F300" s="6"/>
      <c r="G300" s="6"/>
      <c r="H300" s="6"/>
      <c r="I300" s="7" t="str">
        <f t="shared" si="21"/>
        <v/>
      </c>
    </row>
    <row r="301" spans="1:9" x14ac:dyDescent="0.3">
      <c r="A301" s="8" t="s">
        <v>243</v>
      </c>
      <c r="B301" s="9" t="s">
        <v>272</v>
      </c>
      <c r="D301" s="10">
        <v>2884</v>
      </c>
      <c r="E301" s="6"/>
      <c r="F301" s="6"/>
      <c r="G301" s="6"/>
      <c r="H301" s="6"/>
      <c r="I301" s="7" t="str">
        <f t="shared" si="21"/>
        <v/>
      </c>
    </row>
    <row r="302" spans="1:9" x14ac:dyDescent="0.3">
      <c r="A302" s="8" t="s">
        <v>243</v>
      </c>
      <c r="B302" s="9" t="s">
        <v>286</v>
      </c>
      <c r="C302" s="5" t="s">
        <v>287</v>
      </c>
      <c r="D302" s="10">
        <v>2886</v>
      </c>
      <c r="E302" s="6"/>
      <c r="F302" s="6"/>
      <c r="G302" s="6"/>
      <c r="H302" s="6"/>
      <c r="I302" s="7" t="str">
        <f t="shared" si="21"/>
        <v/>
      </c>
    </row>
    <row r="303" spans="1:9" x14ac:dyDescent="0.3">
      <c r="A303" s="8" t="s">
        <v>243</v>
      </c>
      <c r="B303" s="9" t="s">
        <v>273</v>
      </c>
      <c r="D303" s="10">
        <v>2893</v>
      </c>
      <c r="E303" s="6"/>
      <c r="F303" s="6"/>
      <c r="G303" s="6"/>
      <c r="H303" s="6"/>
      <c r="I303" s="7" t="str">
        <f t="shared" si="21"/>
        <v/>
      </c>
    </row>
    <row r="304" spans="1:9" x14ac:dyDescent="0.3">
      <c r="A304" s="8" t="s">
        <v>243</v>
      </c>
      <c r="B304" s="9" t="s">
        <v>274</v>
      </c>
      <c r="D304" s="10">
        <v>2894</v>
      </c>
      <c r="E304" s="6"/>
      <c r="F304" s="6"/>
      <c r="G304" s="6"/>
      <c r="H304" s="6"/>
      <c r="I304" s="7" t="str">
        <f t="shared" si="21"/>
        <v/>
      </c>
    </row>
    <row r="305" spans="1:11" x14ac:dyDescent="0.3">
      <c r="A305" s="8" t="s">
        <v>243</v>
      </c>
      <c r="B305" s="9" t="s">
        <v>275</v>
      </c>
      <c r="D305" s="10">
        <v>2895</v>
      </c>
      <c r="E305" s="6"/>
      <c r="F305" s="6"/>
      <c r="G305" s="6"/>
      <c r="H305" s="6"/>
      <c r="I305" s="7" t="str">
        <f t="shared" si="21"/>
        <v/>
      </c>
    </row>
    <row r="306" spans="1:11" x14ac:dyDescent="0.3">
      <c r="A306" s="8" t="s">
        <v>243</v>
      </c>
      <c r="B306" s="9" t="s">
        <v>276</v>
      </c>
      <c r="D306" s="10">
        <v>2910</v>
      </c>
      <c r="E306" s="6"/>
      <c r="F306" s="6"/>
      <c r="G306" s="6"/>
      <c r="H306" s="6"/>
      <c r="I306" s="7" t="str">
        <f t="shared" si="21"/>
        <v/>
      </c>
    </row>
    <row r="307" spans="1:11" x14ac:dyDescent="0.3">
      <c r="A307" s="8" t="s">
        <v>243</v>
      </c>
      <c r="B307" s="9" t="s">
        <v>288</v>
      </c>
      <c r="C307" s="5" t="s">
        <v>289</v>
      </c>
      <c r="D307" s="10">
        <v>2911</v>
      </c>
      <c r="E307" s="6"/>
      <c r="F307" s="6"/>
      <c r="G307" s="6"/>
      <c r="H307" s="6"/>
      <c r="I307" s="7" t="str">
        <f t="shared" si="21"/>
        <v/>
      </c>
    </row>
    <row r="308" spans="1:11" x14ac:dyDescent="0.3">
      <c r="A308" s="8" t="s">
        <v>243</v>
      </c>
      <c r="B308" s="9" t="s">
        <v>231</v>
      </c>
      <c r="C308" s="5" t="s">
        <v>80</v>
      </c>
      <c r="D308" s="10">
        <v>2912</v>
      </c>
      <c r="E308" s="6"/>
      <c r="F308" s="6"/>
      <c r="G308" s="6"/>
      <c r="H308" s="6"/>
      <c r="I308" s="7" t="str">
        <f t="shared" si="21"/>
        <v/>
      </c>
    </row>
    <row r="309" spans="1:11" x14ac:dyDescent="0.3">
      <c r="A309" s="8" t="s">
        <v>243</v>
      </c>
      <c r="B309" s="9" t="s">
        <v>277</v>
      </c>
      <c r="D309" s="10">
        <v>2951</v>
      </c>
      <c r="E309" s="6"/>
      <c r="F309" s="6"/>
      <c r="G309" s="6"/>
      <c r="H309" s="6"/>
      <c r="I309" s="7" t="str">
        <f t="shared" si="21"/>
        <v/>
      </c>
    </row>
    <row r="310" spans="1:11" x14ac:dyDescent="0.3">
      <c r="A310" s="8" t="s">
        <v>243</v>
      </c>
      <c r="B310" s="9" t="s">
        <v>278</v>
      </c>
      <c r="D310" s="10">
        <v>2952</v>
      </c>
      <c r="E310" s="6"/>
      <c r="F310" s="6"/>
      <c r="G310" s="6"/>
      <c r="H310" s="6"/>
      <c r="I310" s="7" t="str">
        <f t="shared" si="21"/>
        <v/>
      </c>
    </row>
    <row r="311" spans="1:11" x14ac:dyDescent="0.3">
      <c r="A311" s="8" t="s">
        <v>243</v>
      </c>
      <c r="B311" s="9" t="s">
        <v>279</v>
      </c>
      <c r="D311" s="10">
        <v>2954</v>
      </c>
      <c r="E311" s="6"/>
      <c r="F311" s="6"/>
      <c r="G311" s="6"/>
      <c r="H311" s="6"/>
      <c r="I311" s="7" t="str">
        <f t="shared" si="21"/>
        <v/>
      </c>
    </row>
    <row r="312" spans="1:11" x14ac:dyDescent="0.3">
      <c r="A312" s="8" t="s">
        <v>243</v>
      </c>
      <c r="B312" s="9" t="s">
        <v>280</v>
      </c>
      <c r="D312" s="10">
        <v>2963</v>
      </c>
      <c r="E312" s="6"/>
      <c r="F312" s="6"/>
      <c r="G312" s="6"/>
      <c r="H312" s="6"/>
      <c r="I312" s="7" t="str">
        <f t="shared" si="21"/>
        <v/>
      </c>
    </row>
    <row r="313" spans="1:11" x14ac:dyDescent="0.3">
      <c r="A313" s="8" t="s">
        <v>243</v>
      </c>
      <c r="B313" s="9" t="s">
        <v>281</v>
      </c>
      <c r="D313" s="10">
        <v>2964</v>
      </c>
      <c r="E313" s="6"/>
      <c r="F313" s="6"/>
      <c r="G313" s="6"/>
      <c r="H313" s="6"/>
      <c r="I313" s="7" t="str">
        <f t="shared" si="21"/>
        <v/>
      </c>
    </row>
    <row r="314" spans="1:11" x14ac:dyDescent="0.3">
      <c r="A314" s="8" t="s">
        <v>243</v>
      </c>
      <c r="B314" s="9" t="s">
        <v>282</v>
      </c>
      <c r="D314" s="10">
        <v>2965</v>
      </c>
      <c r="E314" s="6"/>
      <c r="F314" s="6"/>
      <c r="G314" s="6"/>
      <c r="H314" s="6"/>
      <c r="I314" s="7" t="str">
        <f t="shared" si="21"/>
        <v/>
      </c>
    </row>
    <row r="315" spans="1:11" x14ac:dyDescent="0.3">
      <c r="A315" s="8" t="s">
        <v>243</v>
      </c>
      <c r="B315" s="9" t="s">
        <v>283</v>
      </c>
      <c r="D315" s="10">
        <v>2966</v>
      </c>
      <c r="E315" s="6"/>
      <c r="F315" s="6"/>
      <c r="G315" s="6"/>
      <c r="H315" s="6"/>
      <c r="I315" s="7" t="str">
        <f t="shared" si="21"/>
        <v/>
      </c>
    </row>
    <row r="316" spans="1:11" x14ac:dyDescent="0.3">
      <c r="A316" s="8" t="s">
        <v>243</v>
      </c>
      <c r="B316" s="9" t="s">
        <v>284</v>
      </c>
      <c r="D316" s="10">
        <v>3002</v>
      </c>
      <c r="E316" s="6"/>
      <c r="F316" s="6"/>
      <c r="G316" s="6"/>
      <c r="H316" s="6"/>
      <c r="I316" s="7" t="str">
        <f t="shared" si="21"/>
        <v/>
      </c>
    </row>
    <row r="317" spans="1:11" x14ac:dyDescent="0.3">
      <c r="A317" s="8" t="s">
        <v>243</v>
      </c>
      <c r="B317" s="9" t="s">
        <v>290</v>
      </c>
      <c r="C317" s="5" t="s">
        <v>291</v>
      </c>
      <c r="D317" s="10">
        <v>3006</v>
      </c>
      <c r="E317" s="6"/>
      <c r="F317" s="6"/>
      <c r="G317" s="6"/>
      <c r="H317" s="6"/>
      <c r="I317" s="7" t="str">
        <f t="shared" si="21"/>
        <v/>
      </c>
    </row>
    <row r="318" spans="1:11" x14ac:dyDescent="0.3">
      <c r="A318" s="8" t="s">
        <v>243</v>
      </c>
      <c r="B318" s="9" t="s">
        <v>292</v>
      </c>
      <c r="C318" s="5" t="s">
        <v>293</v>
      </c>
      <c r="D318" s="10">
        <v>3007</v>
      </c>
      <c r="E318" s="6"/>
      <c r="F318" s="6"/>
      <c r="G318" s="6"/>
      <c r="H318" s="6"/>
      <c r="I318" s="7" t="str">
        <f t="shared" si="21"/>
        <v/>
      </c>
    </row>
    <row r="319" spans="1:11" x14ac:dyDescent="0.3">
      <c r="A319" s="8" t="s">
        <v>243</v>
      </c>
      <c r="B319" s="9" t="s">
        <v>285</v>
      </c>
      <c r="D319" s="10">
        <v>3010</v>
      </c>
      <c r="E319" s="6"/>
      <c r="F319" s="6"/>
      <c r="G319" s="6"/>
      <c r="H319" s="6"/>
      <c r="I319" s="7" t="str">
        <f t="shared" si="21"/>
        <v/>
      </c>
    </row>
    <row r="320" spans="1:11" s="6" customFormat="1" x14ac:dyDescent="0.3">
      <c r="A320" s="8" t="s">
        <v>14</v>
      </c>
      <c r="B320" s="9" t="s">
        <v>998</v>
      </c>
      <c r="C320" s="5" t="s">
        <v>999</v>
      </c>
      <c r="D320" s="10">
        <v>3510</v>
      </c>
      <c r="I320" s="7" t="str">
        <f t="shared" si="21"/>
        <v/>
      </c>
      <c r="J320" s="7"/>
      <c r="K320" s="7"/>
    </row>
    <row r="321" spans="1:11" s="6" customFormat="1" x14ac:dyDescent="0.3">
      <c r="A321" s="8" t="s">
        <v>14</v>
      </c>
      <c r="B321" s="9" t="s">
        <v>294</v>
      </c>
      <c r="C321" s="5"/>
      <c r="D321" s="10">
        <v>3530</v>
      </c>
      <c r="I321" s="7" t="str">
        <f t="shared" si="21"/>
        <v/>
      </c>
      <c r="J321" s="7"/>
      <c r="K321" s="7"/>
    </row>
    <row r="322" spans="1:11" s="6" customFormat="1" x14ac:dyDescent="0.3">
      <c r="A322" s="8" t="s">
        <v>14</v>
      </c>
      <c r="B322" s="9" t="s">
        <v>295</v>
      </c>
      <c r="C322" s="5"/>
      <c r="D322" s="10">
        <v>3531</v>
      </c>
      <c r="I322" s="7" t="str">
        <f t="shared" ref="I322:I385" si="24">LOWER(CONCATENATE(E322,F322,G322,H322))</f>
        <v/>
      </c>
      <c r="J322" s="7"/>
      <c r="K322" s="7"/>
    </row>
    <row r="323" spans="1:11" s="6" customFormat="1" x14ac:dyDescent="0.3">
      <c r="A323" s="8" t="s">
        <v>14</v>
      </c>
      <c r="B323" s="9" t="s">
        <v>296</v>
      </c>
      <c r="C323" s="5"/>
      <c r="D323" s="10">
        <v>3532</v>
      </c>
      <c r="I323" s="7" t="str">
        <f t="shared" si="24"/>
        <v/>
      </c>
      <c r="J323" s="7"/>
      <c r="K323" s="7"/>
    </row>
    <row r="324" spans="1:11" s="6" customFormat="1" x14ac:dyDescent="0.3">
      <c r="A324" s="8" t="s">
        <v>14</v>
      </c>
      <c r="B324" s="9" t="s">
        <v>297</v>
      </c>
      <c r="C324" s="5"/>
      <c r="D324" s="10">
        <v>3533</v>
      </c>
      <c r="I324" s="7" t="str">
        <f t="shared" si="24"/>
        <v/>
      </c>
      <c r="J324" s="7"/>
      <c r="K324" s="7"/>
    </row>
    <row r="325" spans="1:11" s="6" customFormat="1" x14ac:dyDescent="0.3">
      <c r="A325" s="8" t="s">
        <v>14</v>
      </c>
      <c r="B325" s="9" t="s">
        <v>298</v>
      </c>
      <c r="C325" s="5"/>
      <c r="D325" s="10">
        <v>3540</v>
      </c>
      <c r="I325" s="7" t="str">
        <f t="shared" si="24"/>
        <v/>
      </c>
      <c r="J325" s="7"/>
      <c r="K325" s="7"/>
    </row>
    <row r="326" spans="1:11" s="6" customFormat="1" x14ac:dyDescent="0.3">
      <c r="A326" s="8" t="s">
        <v>14</v>
      </c>
      <c r="B326" s="9" t="s">
        <v>299</v>
      </c>
      <c r="C326" s="5" t="s">
        <v>300</v>
      </c>
      <c r="D326" s="10">
        <v>3541</v>
      </c>
      <c r="I326" s="7" t="str">
        <f t="shared" si="24"/>
        <v/>
      </c>
      <c r="J326" s="7"/>
      <c r="K326" s="7"/>
    </row>
    <row r="327" spans="1:11" s="6" customFormat="1" x14ac:dyDescent="0.3">
      <c r="A327" s="8" t="s">
        <v>14</v>
      </c>
      <c r="B327" s="9" t="s">
        <v>301</v>
      </c>
      <c r="C327" s="5"/>
      <c r="D327" s="10">
        <v>3544</v>
      </c>
      <c r="I327" s="7" t="str">
        <f t="shared" si="24"/>
        <v/>
      </c>
      <c r="J327" s="7"/>
      <c r="K327" s="7"/>
    </row>
    <row r="328" spans="1:11" s="6" customFormat="1" x14ac:dyDescent="0.3">
      <c r="A328" s="8" t="s">
        <v>14</v>
      </c>
      <c r="B328" s="9" t="s">
        <v>302</v>
      </c>
      <c r="C328" s="5"/>
      <c r="D328" s="10">
        <v>3550</v>
      </c>
      <c r="I328" s="7" t="str">
        <f t="shared" si="24"/>
        <v/>
      </c>
      <c r="J328" s="7"/>
      <c r="K328" s="7"/>
    </row>
    <row r="329" spans="1:11" s="6" customFormat="1" x14ac:dyDescent="0.3">
      <c r="A329" s="8" t="s">
        <v>14</v>
      </c>
      <c r="B329" s="9" t="s">
        <v>236</v>
      </c>
      <c r="C329" s="5"/>
      <c r="D329" s="10">
        <v>3560</v>
      </c>
      <c r="I329" s="7" t="str">
        <f t="shared" si="24"/>
        <v/>
      </c>
      <c r="J329" s="7"/>
      <c r="K329" s="7"/>
    </row>
    <row r="330" spans="1:11" s="6" customFormat="1" x14ac:dyDescent="0.3">
      <c r="A330" s="8" t="s">
        <v>14</v>
      </c>
      <c r="B330" s="9" t="s">
        <v>303</v>
      </c>
      <c r="C330" s="5"/>
      <c r="D330" s="10">
        <v>3590</v>
      </c>
      <c r="I330" s="7" t="str">
        <f t="shared" si="24"/>
        <v/>
      </c>
      <c r="J330" s="7"/>
      <c r="K330" s="7"/>
    </row>
    <row r="331" spans="1:11" s="6" customFormat="1" x14ac:dyDescent="0.3">
      <c r="A331" s="8" t="s">
        <v>304</v>
      </c>
      <c r="B331" s="9" t="s">
        <v>229</v>
      </c>
      <c r="C331" s="5"/>
      <c r="D331" s="10">
        <v>3700</v>
      </c>
      <c r="I331" s="7" t="str">
        <f t="shared" si="24"/>
        <v/>
      </c>
      <c r="J331" s="7"/>
      <c r="K331" s="7"/>
    </row>
    <row r="332" spans="1:11" s="6" customFormat="1" x14ac:dyDescent="0.3">
      <c r="A332" s="8" t="s">
        <v>304</v>
      </c>
      <c r="B332" s="9" t="s">
        <v>305</v>
      </c>
      <c r="C332" s="5"/>
      <c r="D332" s="10">
        <v>3701</v>
      </c>
      <c r="I332" s="7" t="str">
        <f t="shared" si="24"/>
        <v/>
      </c>
      <c r="J332" s="7"/>
      <c r="K332" s="7"/>
    </row>
    <row r="333" spans="1:11" s="6" customFormat="1" x14ac:dyDescent="0.3">
      <c r="A333" s="8" t="s">
        <v>304</v>
      </c>
      <c r="B333" s="9" t="s">
        <v>306</v>
      </c>
      <c r="C333" s="5"/>
      <c r="D333" s="10">
        <v>3705</v>
      </c>
      <c r="I333" s="7" t="str">
        <f t="shared" si="24"/>
        <v/>
      </c>
      <c r="J333" s="7"/>
      <c r="K333" s="7"/>
    </row>
    <row r="334" spans="1:11" s="6" customFormat="1" x14ac:dyDescent="0.3">
      <c r="A334" s="8" t="s">
        <v>304</v>
      </c>
      <c r="B334" s="9" t="s">
        <v>307</v>
      </c>
      <c r="C334" s="5"/>
      <c r="D334" s="10">
        <v>3720</v>
      </c>
      <c r="I334" s="7" t="str">
        <f t="shared" si="24"/>
        <v/>
      </c>
      <c r="J334" s="7"/>
      <c r="K334" s="7"/>
    </row>
    <row r="335" spans="1:11" s="6" customFormat="1" x14ac:dyDescent="0.3">
      <c r="A335" s="8" t="s">
        <v>304</v>
      </c>
      <c r="B335" s="9" t="s">
        <v>308</v>
      </c>
      <c r="C335" s="5"/>
      <c r="D335" s="10">
        <v>3722</v>
      </c>
      <c r="I335" s="7" t="str">
        <f t="shared" si="24"/>
        <v/>
      </c>
      <c r="J335" s="7"/>
      <c r="K335" s="7"/>
    </row>
    <row r="336" spans="1:11" s="6" customFormat="1" x14ac:dyDescent="0.3">
      <c r="A336" s="8" t="s">
        <v>304</v>
      </c>
      <c r="B336" s="9" t="s">
        <v>309</v>
      </c>
      <c r="C336" s="5"/>
      <c r="D336" s="10">
        <v>3723</v>
      </c>
      <c r="I336" s="7" t="str">
        <f t="shared" si="24"/>
        <v/>
      </c>
      <c r="J336" s="7"/>
      <c r="K336" s="7"/>
    </row>
    <row r="337" spans="1:11" s="6" customFormat="1" x14ac:dyDescent="0.3">
      <c r="A337" s="8" t="s">
        <v>15</v>
      </c>
      <c r="B337" s="9" t="s">
        <v>310</v>
      </c>
      <c r="C337" s="5"/>
      <c r="D337" s="10">
        <v>3810</v>
      </c>
      <c r="I337" s="7" t="str">
        <f t="shared" si="24"/>
        <v/>
      </c>
      <c r="J337" s="7"/>
      <c r="K337" s="7"/>
    </row>
    <row r="338" spans="1:11" s="6" customFormat="1" x14ac:dyDescent="0.3">
      <c r="A338" s="8" t="s">
        <v>15</v>
      </c>
      <c r="B338" s="9" t="s">
        <v>311</v>
      </c>
      <c r="C338" s="5"/>
      <c r="D338" s="10">
        <v>3811</v>
      </c>
      <c r="I338" s="7" t="str">
        <f t="shared" si="24"/>
        <v/>
      </c>
      <c r="J338" s="7"/>
      <c r="K338" s="7"/>
    </row>
    <row r="339" spans="1:11" s="6" customFormat="1" x14ac:dyDescent="0.3">
      <c r="A339" s="8" t="s">
        <v>15</v>
      </c>
      <c r="B339" s="9" t="s">
        <v>312</v>
      </c>
      <c r="C339" s="5"/>
      <c r="D339" s="10">
        <v>3812</v>
      </c>
      <c r="I339" s="7" t="str">
        <f t="shared" si="24"/>
        <v/>
      </c>
      <c r="J339" s="7"/>
      <c r="K339" s="7"/>
    </row>
    <row r="340" spans="1:11" s="6" customFormat="1" x14ac:dyDescent="0.3">
      <c r="A340" s="8" t="s">
        <v>15</v>
      </c>
      <c r="B340" s="9" t="s">
        <v>313</v>
      </c>
      <c r="C340" s="5"/>
      <c r="D340" s="10">
        <v>3813</v>
      </c>
      <c r="I340" s="7" t="str">
        <f t="shared" si="24"/>
        <v/>
      </c>
      <c r="J340" s="7"/>
      <c r="K340" s="7"/>
    </row>
    <row r="341" spans="1:11" s="6" customFormat="1" x14ac:dyDescent="0.3">
      <c r="A341" s="8" t="s">
        <v>15</v>
      </c>
      <c r="B341" s="9" t="s">
        <v>314</v>
      </c>
      <c r="C341" s="5"/>
      <c r="D341" s="10">
        <v>3814</v>
      </c>
      <c r="I341" s="7" t="str">
        <f t="shared" si="24"/>
        <v/>
      </c>
      <c r="J341" s="7"/>
      <c r="K341" s="7"/>
    </row>
    <row r="342" spans="1:11" s="6" customFormat="1" x14ac:dyDescent="0.3">
      <c r="A342" s="8" t="s">
        <v>15</v>
      </c>
      <c r="B342" s="9" t="s">
        <v>315</v>
      </c>
      <c r="C342" s="5"/>
      <c r="D342" s="10">
        <v>3815</v>
      </c>
      <c r="I342" s="7" t="str">
        <f t="shared" si="24"/>
        <v/>
      </c>
      <c r="J342" s="7"/>
      <c r="K342" s="7"/>
    </row>
    <row r="343" spans="1:11" s="6" customFormat="1" x14ac:dyDescent="0.3">
      <c r="A343" s="8" t="s">
        <v>15</v>
      </c>
      <c r="B343" s="9" t="s">
        <v>316</v>
      </c>
      <c r="C343" s="5"/>
      <c r="D343" s="10">
        <v>3816</v>
      </c>
      <c r="I343" s="7" t="str">
        <f t="shared" si="24"/>
        <v/>
      </c>
      <c r="J343" s="7"/>
      <c r="K343" s="7"/>
    </row>
    <row r="344" spans="1:11" s="6" customFormat="1" x14ac:dyDescent="0.3">
      <c r="A344" s="8" t="s">
        <v>15</v>
      </c>
      <c r="B344" s="9" t="s">
        <v>317</v>
      </c>
      <c r="C344" s="5"/>
      <c r="D344" s="10">
        <v>3817</v>
      </c>
      <c r="I344" s="7" t="str">
        <f t="shared" si="24"/>
        <v/>
      </c>
      <c r="J344" s="7"/>
      <c r="K344" s="7"/>
    </row>
    <row r="345" spans="1:11" s="6" customFormat="1" x14ac:dyDescent="0.3">
      <c r="A345" s="8" t="s">
        <v>15</v>
      </c>
      <c r="B345" s="9" t="s">
        <v>318</v>
      </c>
      <c r="C345" s="5"/>
      <c r="D345" s="10">
        <v>3818</v>
      </c>
      <c r="I345" s="7" t="str">
        <f t="shared" si="24"/>
        <v/>
      </c>
      <c r="J345" s="7"/>
      <c r="K345" s="7"/>
    </row>
    <row r="346" spans="1:11" s="6" customFormat="1" x14ac:dyDescent="0.3">
      <c r="A346" s="8" t="s">
        <v>15</v>
      </c>
      <c r="B346" s="9" t="s">
        <v>333</v>
      </c>
      <c r="C346" s="5" t="s">
        <v>334</v>
      </c>
      <c r="D346" s="10">
        <v>3822</v>
      </c>
      <c r="I346" s="7" t="str">
        <f t="shared" si="24"/>
        <v/>
      </c>
      <c r="J346" s="7"/>
      <c r="K346" s="7"/>
    </row>
    <row r="347" spans="1:11" s="6" customFormat="1" x14ac:dyDescent="0.3">
      <c r="A347" s="8" t="s">
        <v>15</v>
      </c>
      <c r="B347" s="9" t="s">
        <v>319</v>
      </c>
      <c r="C347" s="5"/>
      <c r="D347" s="10">
        <v>3825</v>
      </c>
      <c r="I347" s="7" t="str">
        <f t="shared" si="24"/>
        <v/>
      </c>
      <c r="J347" s="7"/>
      <c r="K347" s="7"/>
    </row>
    <row r="348" spans="1:11" s="6" customFormat="1" x14ac:dyDescent="0.3">
      <c r="A348" s="8" t="s">
        <v>15</v>
      </c>
      <c r="B348" s="9" t="s">
        <v>320</v>
      </c>
      <c r="C348" s="5"/>
      <c r="D348" s="10">
        <v>3826</v>
      </c>
      <c r="I348" s="7" t="str">
        <f t="shared" si="24"/>
        <v/>
      </c>
      <c r="J348" s="7"/>
      <c r="K348" s="7"/>
    </row>
    <row r="349" spans="1:11" s="6" customFormat="1" x14ac:dyDescent="0.3">
      <c r="A349" s="8" t="s">
        <v>15</v>
      </c>
      <c r="B349" s="9" t="s">
        <v>321</v>
      </c>
      <c r="C349" s="5"/>
      <c r="D349" s="10">
        <v>3827</v>
      </c>
      <c r="I349" s="7" t="str">
        <f t="shared" si="24"/>
        <v/>
      </c>
      <c r="J349" s="7"/>
      <c r="K349" s="7"/>
    </row>
    <row r="350" spans="1:11" s="6" customFormat="1" x14ac:dyDescent="0.3">
      <c r="A350" s="8" t="s">
        <v>15</v>
      </c>
      <c r="B350" s="9" t="s">
        <v>322</v>
      </c>
      <c r="C350" s="5"/>
      <c r="D350" s="10">
        <v>3828</v>
      </c>
      <c r="I350" s="7" t="str">
        <f t="shared" si="24"/>
        <v/>
      </c>
      <c r="J350" s="7"/>
      <c r="K350" s="7"/>
    </row>
    <row r="351" spans="1:11" s="6" customFormat="1" x14ac:dyDescent="0.3">
      <c r="A351" s="8" t="s">
        <v>15</v>
      </c>
      <c r="B351" s="9" t="s">
        <v>323</v>
      </c>
      <c r="C351" s="5"/>
      <c r="D351" s="10">
        <v>3830</v>
      </c>
      <c r="I351" s="7" t="str">
        <f t="shared" si="24"/>
        <v/>
      </c>
      <c r="J351" s="7"/>
      <c r="K351" s="7"/>
    </row>
    <row r="352" spans="1:11" s="6" customFormat="1" x14ac:dyDescent="0.3">
      <c r="A352" s="8" t="s">
        <v>15</v>
      </c>
      <c r="B352" s="9" t="s">
        <v>324</v>
      </c>
      <c r="C352" s="5"/>
      <c r="D352" s="10">
        <v>3831</v>
      </c>
      <c r="I352" s="7" t="str">
        <f t="shared" si="24"/>
        <v/>
      </c>
      <c r="J352" s="7"/>
      <c r="K352" s="7"/>
    </row>
    <row r="353" spans="1:11" s="6" customFormat="1" x14ac:dyDescent="0.3">
      <c r="A353" s="8" t="s">
        <v>15</v>
      </c>
      <c r="B353" s="9" t="s">
        <v>325</v>
      </c>
      <c r="C353" s="5"/>
      <c r="D353" s="10">
        <v>3832</v>
      </c>
      <c r="I353" s="7" t="str">
        <f t="shared" si="24"/>
        <v/>
      </c>
      <c r="J353" s="7"/>
      <c r="K353" s="7"/>
    </row>
    <row r="354" spans="1:11" s="6" customFormat="1" x14ac:dyDescent="0.3">
      <c r="A354" s="8" t="s">
        <v>15</v>
      </c>
      <c r="B354" s="9" t="s">
        <v>326</v>
      </c>
      <c r="C354" s="5"/>
      <c r="D354" s="10">
        <v>3833</v>
      </c>
      <c r="I354" s="7" t="str">
        <f t="shared" si="24"/>
        <v/>
      </c>
      <c r="J354" s="7"/>
      <c r="K354" s="7"/>
    </row>
    <row r="355" spans="1:11" s="6" customFormat="1" x14ac:dyDescent="0.3">
      <c r="A355" s="8" t="s">
        <v>15</v>
      </c>
      <c r="B355" s="9" t="s">
        <v>327</v>
      </c>
      <c r="C355" s="5"/>
      <c r="D355" s="10">
        <v>3834</v>
      </c>
      <c r="I355" s="7" t="str">
        <f t="shared" si="24"/>
        <v/>
      </c>
      <c r="J355" s="7"/>
      <c r="K355" s="7"/>
    </row>
    <row r="356" spans="1:11" s="6" customFormat="1" x14ac:dyDescent="0.3">
      <c r="A356" s="8" t="s">
        <v>15</v>
      </c>
      <c r="B356" s="9" t="s">
        <v>328</v>
      </c>
      <c r="C356" s="5"/>
      <c r="D356" s="10">
        <v>3840</v>
      </c>
      <c r="I356" s="7" t="str">
        <f t="shared" si="24"/>
        <v/>
      </c>
      <c r="J356" s="7"/>
      <c r="K356" s="7"/>
    </row>
    <row r="357" spans="1:11" s="6" customFormat="1" x14ac:dyDescent="0.3">
      <c r="A357" s="8" t="s">
        <v>15</v>
      </c>
      <c r="B357" s="9" t="s">
        <v>329</v>
      </c>
      <c r="C357" s="5"/>
      <c r="D357" s="10">
        <v>3850</v>
      </c>
      <c r="I357" s="7" t="str">
        <f t="shared" si="24"/>
        <v/>
      </c>
      <c r="J357" s="7"/>
      <c r="K357" s="7"/>
    </row>
    <row r="358" spans="1:11" s="6" customFormat="1" x14ac:dyDescent="0.3">
      <c r="A358" s="8" t="s">
        <v>15</v>
      </c>
      <c r="B358" s="9" t="s">
        <v>330</v>
      </c>
      <c r="C358" s="5"/>
      <c r="D358" s="10">
        <v>3860</v>
      </c>
      <c r="I358" s="7" t="str">
        <f t="shared" si="24"/>
        <v/>
      </c>
      <c r="J358" s="7"/>
      <c r="K358" s="7"/>
    </row>
    <row r="359" spans="1:11" s="6" customFormat="1" x14ac:dyDescent="0.3">
      <c r="A359" s="8" t="s">
        <v>15</v>
      </c>
      <c r="B359" s="9" t="s">
        <v>57</v>
      </c>
      <c r="C359" s="5"/>
      <c r="D359" s="10">
        <v>3870</v>
      </c>
      <c r="I359" s="7" t="str">
        <f t="shared" si="24"/>
        <v/>
      </c>
      <c r="J359" s="7"/>
      <c r="K359" s="7"/>
    </row>
    <row r="360" spans="1:11" s="6" customFormat="1" x14ac:dyDescent="0.3">
      <c r="A360" s="8" t="s">
        <v>15</v>
      </c>
      <c r="B360" s="9" t="s">
        <v>58</v>
      </c>
      <c r="C360" s="5"/>
      <c r="D360" s="10">
        <v>3871</v>
      </c>
      <c r="I360" s="7" t="str">
        <f t="shared" si="24"/>
        <v/>
      </c>
      <c r="J360" s="7"/>
      <c r="K360" s="7"/>
    </row>
    <row r="361" spans="1:11" s="6" customFormat="1" x14ac:dyDescent="0.3">
      <c r="A361" s="8" t="s">
        <v>15</v>
      </c>
      <c r="B361" s="9" t="s">
        <v>336</v>
      </c>
      <c r="C361" s="5" t="s">
        <v>335</v>
      </c>
      <c r="D361" s="10">
        <v>3880</v>
      </c>
      <c r="I361" s="7" t="str">
        <f t="shared" si="24"/>
        <v/>
      </c>
      <c r="J361" s="7"/>
      <c r="K361" s="7"/>
    </row>
    <row r="362" spans="1:11" s="6" customFormat="1" x14ac:dyDescent="0.3">
      <c r="A362" s="8" t="s">
        <v>15</v>
      </c>
      <c r="B362" s="9" t="s">
        <v>331</v>
      </c>
      <c r="C362" s="5"/>
      <c r="D362" s="10">
        <v>3881</v>
      </c>
      <c r="I362" s="7" t="str">
        <f t="shared" si="24"/>
        <v/>
      </c>
      <c r="J362" s="7"/>
      <c r="K362" s="7"/>
    </row>
    <row r="363" spans="1:11" s="6" customFormat="1" x14ac:dyDescent="0.3">
      <c r="A363" s="8" t="s">
        <v>15</v>
      </c>
      <c r="B363" s="9" t="s">
        <v>332</v>
      </c>
      <c r="C363" s="5"/>
      <c r="D363" s="10">
        <v>3884</v>
      </c>
      <c r="I363" s="7" t="str">
        <f t="shared" si="24"/>
        <v/>
      </c>
      <c r="J363" s="7"/>
      <c r="K363" s="7"/>
    </row>
    <row r="364" spans="1:11" s="6" customFormat="1" x14ac:dyDescent="0.3">
      <c r="A364" s="8" t="s">
        <v>16</v>
      </c>
      <c r="B364" s="9" t="s">
        <v>338</v>
      </c>
      <c r="C364" s="5" t="s">
        <v>80</v>
      </c>
      <c r="D364" s="10">
        <v>4102</v>
      </c>
      <c r="I364" s="7" t="str">
        <f t="shared" si="24"/>
        <v/>
      </c>
      <c r="J364" s="7"/>
      <c r="K364" s="7"/>
    </row>
    <row r="365" spans="1:11" s="6" customFormat="1" x14ac:dyDescent="0.3">
      <c r="A365" s="8" t="s">
        <v>16</v>
      </c>
      <c r="B365" s="9" t="s">
        <v>232</v>
      </c>
      <c r="C365" s="5"/>
      <c r="D365" s="10">
        <v>4110</v>
      </c>
      <c r="I365" s="7" t="str">
        <f t="shared" si="24"/>
        <v/>
      </c>
      <c r="J365" s="7"/>
      <c r="K365" s="7"/>
    </row>
    <row r="366" spans="1:11" s="6" customFormat="1" x14ac:dyDescent="0.3">
      <c r="A366" s="8" t="s">
        <v>16</v>
      </c>
      <c r="B366" s="9" t="s">
        <v>310</v>
      </c>
      <c r="C366" s="5"/>
      <c r="D366" s="10">
        <v>4130</v>
      </c>
      <c r="I366" s="7" t="str">
        <f t="shared" si="24"/>
        <v/>
      </c>
      <c r="J366" s="7"/>
      <c r="K366" s="7"/>
    </row>
    <row r="367" spans="1:11" s="6" customFormat="1" x14ac:dyDescent="0.3">
      <c r="A367" s="8" t="s">
        <v>16</v>
      </c>
      <c r="B367" s="9" t="s">
        <v>311</v>
      </c>
      <c r="C367" s="5"/>
      <c r="D367" s="10">
        <v>4131</v>
      </c>
      <c r="I367" s="7" t="str">
        <f t="shared" si="24"/>
        <v/>
      </c>
      <c r="J367" s="7"/>
      <c r="K367" s="7"/>
    </row>
    <row r="368" spans="1:11" s="6" customFormat="1" x14ac:dyDescent="0.3">
      <c r="A368" s="8" t="s">
        <v>16</v>
      </c>
      <c r="B368" s="9" t="s">
        <v>339</v>
      </c>
      <c r="C368" s="5" t="s">
        <v>340</v>
      </c>
      <c r="D368" s="10">
        <v>4133</v>
      </c>
      <c r="I368" s="7" t="str">
        <f t="shared" si="24"/>
        <v/>
      </c>
      <c r="J368" s="7"/>
      <c r="K368" s="7"/>
    </row>
    <row r="369" spans="1:11" s="6" customFormat="1" x14ac:dyDescent="0.3">
      <c r="A369" s="8" t="s">
        <v>16</v>
      </c>
      <c r="B369" s="9" t="s">
        <v>337</v>
      </c>
      <c r="C369" s="5"/>
      <c r="D369" s="10">
        <v>4140</v>
      </c>
      <c r="I369" s="7" t="str">
        <f t="shared" si="24"/>
        <v/>
      </c>
      <c r="J369" s="7"/>
      <c r="K369" s="7"/>
    </row>
    <row r="370" spans="1:11" s="6" customFormat="1" x14ac:dyDescent="0.3">
      <c r="A370" s="8" t="s">
        <v>17</v>
      </c>
      <c r="B370" s="9" t="s">
        <v>341</v>
      </c>
      <c r="C370" s="5"/>
      <c r="D370" s="10">
        <v>4708</v>
      </c>
      <c r="I370" s="7" t="str">
        <f t="shared" si="24"/>
        <v/>
      </c>
      <c r="J370" s="7"/>
      <c r="K370" s="7"/>
    </row>
    <row r="371" spans="1:11" s="6" customFormat="1" x14ac:dyDescent="0.3">
      <c r="A371" s="8" t="s">
        <v>17</v>
      </c>
      <c r="B371" s="9" t="s">
        <v>342</v>
      </c>
      <c r="C371" s="5"/>
      <c r="D371" s="10">
        <v>4709</v>
      </c>
      <c r="I371" s="7" t="str">
        <f t="shared" si="24"/>
        <v/>
      </c>
      <c r="J371" s="7"/>
      <c r="K371" s="7"/>
    </row>
    <row r="372" spans="1:11" s="6" customFormat="1" x14ac:dyDescent="0.3">
      <c r="A372" s="8" t="s">
        <v>17</v>
      </c>
      <c r="B372" s="9" t="s">
        <v>343</v>
      </c>
      <c r="C372" s="5"/>
      <c r="D372" s="10">
        <v>4710</v>
      </c>
      <c r="I372" s="7" t="str">
        <f t="shared" si="24"/>
        <v/>
      </c>
      <c r="J372" s="7"/>
      <c r="K372" s="7"/>
    </row>
    <row r="373" spans="1:11" s="6" customFormat="1" x14ac:dyDescent="0.3">
      <c r="A373" s="8" t="s">
        <v>17</v>
      </c>
      <c r="B373" s="9" t="s">
        <v>344</v>
      </c>
      <c r="C373" s="5"/>
      <c r="D373" s="10">
        <v>4711</v>
      </c>
      <c r="I373" s="7" t="str">
        <f t="shared" si="24"/>
        <v/>
      </c>
      <c r="J373" s="7"/>
      <c r="K373" s="7"/>
    </row>
    <row r="374" spans="1:11" s="6" customFormat="1" x14ac:dyDescent="0.3">
      <c r="A374" s="8" t="s">
        <v>17</v>
      </c>
      <c r="B374" s="9" t="s">
        <v>345</v>
      </c>
      <c r="C374" s="5"/>
      <c r="D374" s="10">
        <v>4712</v>
      </c>
      <c r="I374" s="7" t="str">
        <f t="shared" si="24"/>
        <v/>
      </c>
      <c r="J374" s="7"/>
      <c r="K374" s="7"/>
    </row>
    <row r="375" spans="1:11" s="6" customFormat="1" ht="27" x14ac:dyDescent="0.3">
      <c r="A375" s="8" t="s">
        <v>17</v>
      </c>
      <c r="B375" s="9" t="s">
        <v>346</v>
      </c>
      <c r="C375" s="12" t="s">
        <v>361</v>
      </c>
      <c r="D375" s="10">
        <v>4720</v>
      </c>
      <c r="I375" s="7" t="str">
        <f t="shared" si="24"/>
        <v/>
      </c>
      <c r="J375" s="7"/>
      <c r="K375" s="7"/>
    </row>
    <row r="376" spans="1:11" s="6" customFormat="1" x14ac:dyDescent="0.3">
      <c r="A376" s="8" t="s">
        <v>17</v>
      </c>
      <c r="B376" s="9" t="s">
        <v>347</v>
      </c>
      <c r="C376" s="5"/>
      <c r="D376" s="10">
        <v>4721</v>
      </c>
      <c r="I376" s="7" t="str">
        <f t="shared" si="24"/>
        <v/>
      </c>
      <c r="J376" s="7"/>
      <c r="K376" s="7"/>
    </row>
    <row r="377" spans="1:11" s="6" customFormat="1" x14ac:dyDescent="0.3">
      <c r="A377" s="8" t="s">
        <v>17</v>
      </c>
      <c r="B377" s="9" t="s">
        <v>348</v>
      </c>
      <c r="C377" s="5"/>
      <c r="D377" s="10">
        <v>4722</v>
      </c>
      <c r="I377" s="7" t="str">
        <f t="shared" si="24"/>
        <v/>
      </c>
      <c r="J377" s="7"/>
      <c r="K377" s="7"/>
    </row>
    <row r="378" spans="1:11" s="6" customFormat="1" x14ac:dyDescent="0.3">
      <c r="A378" s="8" t="s">
        <v>17</v>
      </c>
      <c r="B378" s="9" t="s">
        <v>349</v>
      </c>
      <c r="C378" s="5"/>
      <c r="D378" s="10">
        <v>4724</v>
      </c>
      <c r="I378" s="7" t="str">
        <f t="shared" si="24"/>
        <v/>
      </c>
      <c r="J378" s="7"/>
      <c r="K378" s="7"/>
    </row>
    <row r="379" spans="1:11" s="6" customFormat="1" x14ac:dyDescent="0.3">
      <c r="A379" s="8" t="s">
        <v>17</v>
      </c>
      <c r="B379" s="9" t="s">
        <v>350</v>
      </c>
      <c r="C379" s="11" t="s">
        <v>351</v>
      </c>
      <c r="D379" s="10">
        <v>4739</v>
      </c>
      <c r="I379" s="7" t="str">
        <f t="shared" si="24"/>
        <v/>
      </c>
      <c r="J379" s="7"/>
      <c r="K379" s="7"/>
    </row>
    <row r="380" spans="1:11" s="6" customFormat="1" x14ac:dyDescent="0.3">
      <c r="A380" s="8" t="s">
        <v>17</v>
      </c>
      <c r="B380" s="9" t="s">
        <v>352</v>
      </c>
      <c r="C380" s="5"/>
      <c r="D380" s="10">
        <v>4750</v>
      </c>
      <c r="I380" s="7" t="str">
        <f t="shared" si="24"/>
        <v/>
      </c>
      <c r="J380" s="7"/>
      <c r="K380" s="7"/>
    </row>
    <row r="381" spans="1:11" s="6" customFormat="1" x14ac:dyDescent="0.3">
      <c r="A381" s="8" t="s">
        <v>17</v>
      </c>
      <c r="B381" s="9" t="s">
        <v>353</v>
      </c>
      <c r="C381" s="5"/>
      <c r="D381" s="10">
        <v>4755</v>
      </c>
      <c r="I381" s="7" t="str">
        <f t="shared" si="24"/>
        <v/>
      </c>
      <c r="J381" s="7"/>
      <c r="K381" s="7"/>
    </row>
    <row r="382" spans="1:11" s="6" customFormat="1" x14ac:dyDescent="0.3">
      <c r="A382" s="8" t="s">
        <v>17</v>
      </c>
      <c r="B382" s="9" t="s">
        <v>1000</v>
      </c>
      <c r="C382" s="5" t="s">
        <v>80</v>
      </c>
      <c r="D382" s="10">
        <v>4756</v>
      </c>
      <c r="I382" s="7" t="str">
        <f t="shared" si="24"/>
        <v/>
      </c>
      <c r="J382" s="7"/>
      <c r="K382" s="7"/>
    </row>
    <row r="383" spans="1:11" s="6" customFormat="1" x14ac:dyDescent="0.3">
      <c r="A383" s="8" t="s">
        <v>17</v>
      </c>
      <c r="B383" s="9" t="s">
        <v>354</v>
      </c>
      <c r="C383" s="11" t="s">
        <v>355</v>
      </c>
      <c r="D383" s="10">
        <v>4757</v>
      </c>
      <c r="I383" s="7" t="str">
        <f t="shared" si="24"/>
        <v/>
      </c>
      <c r="J383" s="7"/>
      <c r="K383" s="7"/>
    </row>
    <row r="384" spans="1:11" s="6" customFormat="1" ht="27" x14ac:dyDescent="0.3">
      <c r="A384" s="8" t="s">
        <v>17</v>
      </c>
      <c r="B384" s="9" t="s">
        <v>356</v>
      </c>
      <c r="C384" s="12" t="s">
        <v>362</v>
      </c>
      <c r="D384" s="10">
        <v>4760</v>
      </c>
      <c r="I384" s="7" t="str">
        <f t="shared" si="24"/>
        <v/>
      </c>
      <c r="J384" s="7"/>
      <c r="K384" s="7"/>
    </row>
    <row r="385" spans="1:12" s="6" customFormat="1" x14ac:dyDescent="0.3">
      <c r="A385" s="8" t="s">
        <v>17</v>
      </c>
      <c r="B385" s="9" t="s">
        <v>1001</v>
      </c>
      <c r="C385" s="5" t="s">
        <v>129</v>
      </c>
      <c r="D385" s="10">
        <v>4761</v>
      </c>
      <c r="I385" s="7" t="str">
        <f t="shared" si="24"/>
        <v/>
      </c>
      <c r="J385" s="7"/>
      <c r="K385" s="7"/>
    </row>
    <row r="386" spans="1:12" s="6" customFormat="1" x14ac:dyDescent="0.3">
      <c r="A386" s="8" t="s">
        <v>17</v>
      </c>
      <c r="B386" s="9" t="s">
        <v>227</v>
      </c>
      <c r="C386" s="5" t="s">
        <v>129</v>
      </c>
      <c r="D386" s="10">
        <v>4783</v>
      </c>
      <c r="I386" s="7" t="str">
        <f t="shared" ref="I386:I449" si="25">LOWER(CONCATENATE(E386,F386,G386,H386))</f>
        <v/>
      </c>
      <c r="J386" s="7"/>
      <c r="K386" s="7"/>
    </row>
    <row r="387" spans="1:12" s="6" customFormat="1" x14ac:dyDescent="0.3">
      <c r="A387" s="8" t="s">
        <v>17</v>
      </c>
      <c r="B387" s="9" t="s">
        <v>357</v>
      </c>
      <c r="C387" s="5"/>
      <c r="D387" s="10">
        <v>4790</v>
      </c>
      <c r="I387" s="7" t="str">
        <f t="shared" si="25"/>
        <v/>
      </c>
      <c r="J387" s="7"/>
      <c r="K387" s="7"/>
    </row>
    <row r="388" spans="1:12" s="6" customFormat="1" x14ac:dyDescent="0.3">
      <c r="A388" s="8" t="s">
        <v>17</v>
      </c>
      <c r="B388" s="9" t="s">
        <v>358</v>
      </c>
      <c r="C388" s="5"/>
      <c r="D388" s="10">
        <v>4791</v>
      </c>
      <c r="I388" s="7" t="str">
        <f t="shared" si="25"/>
        <v/>
      </c>
      <c r="J388" s="7"/>
      <c r="K388" s="7"/>
    </row>
    <row r="389" spans="1:12" s="6" customFormat="1" ht="40.5" x14ac:dyDescent="0.3">
      <c r="A389" s="8" t="s">
        <v>17</v>
      </c>
      <c r="B389" s="9" t="s">
        <v>359</v>
      </c>
      <c r="C389" s="12" t="s">
        <v>363</v>
      </c>
      <c r="D389" s="10">
        <v>4795</v>
      </c>
      <c r="I389" s="7" t="str">
        <f t="shared" si="25"/>
        <v/>
      </c>
      <c r="J389" s="7"/>
      <c r="K389" s="7"/>
    </row>
    <row r="390" spans="1:12" s="6" customFormat="1" x14ac:dyDescent="0.3">
      <c r="A390" s="8" t="s">
        <v>17</v>
      </c>
      <c r="B390" s="9" t="s">
        <v>364</v>
      </c>
      <c r="C390" s="5" t="s">
        <v>365</v>
      </c>
      <c r="D390" s="10">
        <v>4796</v>
      </c>
      <c r="I390" s="7" t="str">
        <f t="shared" si="25"/>
        <v/>
      </c>
      <c r="J390" s="7"/>
      <c r="K390" s="7"/>
    </row>
    <row r="391" spans="1:12" s="6" customFormat="1" x14ac:dyDescent="0.3">
      <c r="A391" s="8" t="s">
        <v>17</v>
      </c>
      <c r="B391" s="9" t="s">
        <v>360</v>
      </c>
      <c r="C391" s="11" t="s">
        <v>54</v>
      </c>
      <c r="D391" s="10">
        <v>4810</v>
      </c>
      <c r="I391" s="7" t="str">
        <f t="shared" si="25"/>
        <v/>
      </c>
      <c r="J391" s="7"/>
      <c r="K391" s="7"/>
    </row>
    <row r="392" spans="1:12" s="6" customFormat="1" x14ac:dyDescent="0.3">
      <c r="A392" s="8" t="s">
        <v>18</v>
      </c>
      <c r="B392" s="9" t="s">
        <v>1002</v>
      </c>
      <c r="C392" s="5" t="s">
        <v>1003</v>
      </c>
      <c r="D392" s="10">
        <v>5010</v>
      </c>
      <c r="I392" s="7" t="str">
        <f t="shared" si="25"/>
        <v/>
      </c>
      <c r="J392" s="7"/>
      <c r="K392" s="7"/>
    </row>
    <row r="393" spans="1:12" s="6" customFormat="1" x14ac:dyDescent="0.3">
      <c r="A393" s="8" t="s">
        <v>18</v>
      </c>
      <c r="B393" s="9" t="s">
        <v>840</v>
      </c>
      <c r="C393" s="5"/>
      <c r="D393" s="22">
        <v>5019</v>
      </c>
      <c r="E393" s="23" t="s">
        <v>795</v>
      </c>
      <c r="F393" s="23" t="s">
        <v>98</v>
      </c>
      <c r="G393" s="23" t="s">
        <v>780</v>
      </c>
      <c r="H393" s="23" t="s">
        <v>750</v>
      </c>
      <c r="I393" s="19" t="str">
        <f t="shared" si="25"/>
        <v>313d3009</v>
      </c>
      <c r="J393" s="7"/>
      <c r="K393" s="7" t="str">
        <f t="shared" ref="K393:K394" si="26">CONCATENATE(SUBSTITUTE(A393," ","_"),"__",SUBSTITUTE(SUBSTITUTE(B393,"/","_")," ","_")," = ""&amp;H",E393,F393,G393,H393,"""")</f>
        <v>Trinkwasser-Speicher__Nachlad'Übserhöh_Schichtensp = "&amp;H313d3009"</v>
      </c>
      <c r="L393" s="5" t="str">
        <f>CONCATENATE("array( ""Menu"" =&gt; """,A393,""", ""Parameter"" =&gt; """,B393,""", ""Nr"" =&gt; ",D393,", ""P1"" =&gt; 0x",E393,", ""P2"" =&gt; 0x",F393,", ""P3"" =&gt; 0x",G393,", ""P4"" =&gt; 0x",H393,"),")</f>
        <v>array( "Menu" =&gt; "Trinkwasser-Speicher", "Parameter" =&gt; "Nachlad'Übserhöh Schichtensp", "Nr" =&gt; 5019, "P1" =&gt; 0x31, "P2" =&gt; 0x3d, "P3" =&gt; 0x30, "P4" =&gt; 0x09),</v>
      </c>
    </row>
    <row r="394" spans="1:12" s="6" customFormat="1" x14ac:dyDescent="0.3">
      <c r="A394" s="8" t="s">
        <v>18</v>
      </c>
      <c r="B394" s="9" t="s">
        <v>366</v>
      </c>
      <c r="C394" s="5"/>
      <c r="D394" s="22">
        <v>5020</v>
      </c>
      <c r="E394" s="23" t="s">
        <v>787</v>
      </c>
      <c r="F394" s="23" t="s">
        <v>98</v>
      </c>
      <c r="G394" s="23" t="s">
        <v>748</v>
      </c>
      <c r="H394" s="23" t="s">
        <v>841</v>
      </c>
      <c r="I394" s="19" t="str">
        <f t="shared" si="25"/>
        <v>253d0720</v>
      </c>
      <c r="J394" s="7"/>
      <c r="K394" s="7" t="str">
        <f t="shared" si="26"/>
        <v>Trinkwasser-Speicher__Vorlaufsollwerterhöhung = "&amp;H253d0720"</v>
      </c>
      <c r="L394" s="5" t="str">
        <f>CONCATENATE("array( ""Menu"" =&gt; """,A394,""", ""Parameter"" =&gt; """,B394,""", ""Nr"" =&gt; ",D394,", ""P1"" =&gt; 0x",E394,", ""P2"" =&gt; 0x",F394,", ""P3"" =&gt; 0x",G394,", ""P4"" =&gt; 0x",H394,"),")</f>
        <v>array( "Menu" =&gt; "Trinkwasser-Speicher", "Parameter" =&gt; "Vorlaufsollwerterhöhung", "Nr" =&gt; 5020, "P1" =&gt; 0x25, "P2" =&gt; 0x3d, "P3" =&gt; 0x07, "P4" =&gt; 0x20),</v>
      </c>
    </row>
    <row r="395" spans="1:12" s="6" customFormat="1" x14ac:dyDescent="0.3">
      <c r="A395" s="8" t="s">
        <v>18</v>
      </c>
      <c r="B395" s="9" t="s">
        <v>367</v>
      </c>
      <c r="C395" s="5"/>
      <c r="D395" s="10">
        <v>5021</v>
      </c>
      <c r="I395" s="7" t="str">
        <f t="shared" si="25"/>
        <v/>
      </c>
      <c r="J395" s="7"/>
      <c r="K395" s="7"/>
    </row>
    <row r="396" spans="1:12" s="6" customFormat="1" ht="40.5" x14ac:dyDescent="0.3">
      <c r="A396" s="8" t="s">
        <v>18</v>
      </c>
      <c r="B396" s="9" t="s">
        <v>368</v>
      </c>
      <c r="C396" s="12" t="s">
        <v>369</v>
      </c>
      <c r="D396" s="10">
        <v>5022</v>
      </c>
      <c r="I396" s="7" t="str">
        <f t="shared" si="25"/>
        <v/>
      </c>
      <c r="J396" s="7"/>
      <c r="K396" s="7"/>
    </row>
    <row r="397" spans="1:12" s="6" customFormat="1" x14ac:dyDescent="0.3">
      <c r="A397" s="8" t="s">
        <v>18</v>
      </c>
      <c r="B397" s="9" t="s">
        <v>842</v>
      </c>
      <c r="C397" s="5"/>
      <c r="D397" s="22">
        <v>5024</v>
      </c>
      <c r="E397" s="23" t="s">
        <v>764</v>
      </c>
      <c r="F397" s="23" t="s">
        <v>98</v>
      </c>
      <c r="G397" s="23" t="s">
        <v>777</v>
      </c>
      <c r="H397" s="23" t="s">
        <v>843</v>
      </c>
      <c r="I397" s="19" t="str">
        <f t="shared" si="25"/>
        <v>213d2f8f</v>
      </c>
      <c r="J397" s="7"/>
      <c r="K397" s="7" t="str">
        <f t="shared" ref="K397:K404" si="27">CONCATENATE(SUBSTITUTE(A397," ","_"),"__",SUBSTITUTE(SUBSTITUTE(B397,"/","_")," ","_")," = ""&amp;H",E397,F397,G397,H397,"""")</f>
        <v>Trinkwasser-Speicher__Schaltdifferenz_1_ein = "&amp;H213d2f8f"</v>
      </c>
      <c r="L397" s="5" t="str">
        <f t="shared" ref="L397:L404" si="28">CONCATENATE("array( ""Menu"" =&gt; """,A397,""", ""Parameter"" =&gt; """,B397,""", ""Nr"" =&gt; ",D397,", ""P1"" =&gt; 0x",E397,", ""P2"" =&gt; 0x",F397,", ""P3"" =&gt; 0x",G397,", ""P4"" =&gt; 0x",H397,"),")</f>
        <v>array( "Menu" =&gt; "Trinkwasser-Speicher", "Parameter" =&gt; "Schaltdifferenz 1 ein", "Nr" =&gt; 5024, "P1" =&gt; 0x21, "P2" =&gt; 0x3d, "P3" =&gt; 0x2f, "P4" =&gt; 0x8f),</v>
      </c>
    </row>
    <row r="398" spans="1:12" s="6" customFormat="1" x14ac:dyDescent="0.3">
      <c r="A398" s="8" t="s">
        <v>18</v>
      </c>
      <c r="B398" s="9" t="s">
        <v>844</v>
      </c>
      <c r="C398" s="5"/>
      <c r="D398" s="22">
        <v>5025</v>
      </c>
      <c r="E398" s="23" t="s">
        <v>764</v>
      </c>
      <c r="F398" s="23" t="s">
        <v>98</v>
      </c>
      <c r="G398" s="23" t="s">
        <v>777</v>
      </c>
      <c r="H398" s="23" t="s">
        <v>757</v>
      </c>
      <c r="I398" s="19" t="str">
        <f t="shared" si="25"/>
        <v>213d2f90</v>
      </c>
      <c r="J398" s="7"/>
      <c r="K398" s="7" t="str">
        <f t="shared" si="27"/>
        <v>Trinkwasser-Speicher__Schaltdifferenz_1_Aus_min = "&amp;H213d2f90"</v>
      </c>
      <c r="L398" s="5" t="str">
        <f t="shared" si="28"/>
        <v>array( "Menu" =&gt; "Trinkwasser-Speicher", "Parameter" =&gt; "Schaltdifferenz 1 Aus min", "Nr" =&gt; 5025, "P1" =&gt; 0x21, "P2" =&gt; 0x3d, "P3" =&gt; 0x2f, "P4" =&gt; 0x90),</v>
      </c>
    </row>
    <row r="399" spans="1:12" s="6" customFormat="1" x14ac:dyDescent="0.3">
      <c r="A399" s="8" t="s">
        <v>18</v>
      </c>
      <c r="B399" s="9" t="s">
        <v>845</v>
      </c>
      <c r="C399" s="5"/>
      <c r="D399" s="22">
        <v>5026</v>
      </c>
      <c r="E399" s="23" t="s">
        <v>764</v>
      </c>
      <c r="F399" s="23" t="s">
        <v>98</v>
      </c>
      <c r="G399" s="23" t="s">
        <v>777</v>
      </c>
      <c r="H399" s="23" t="s">
        <v>846</v>
      </c>
      <c r="I399" s="19" t="str">
        <f t="shared" si="25"/>
        <v>213d2f91</v>
      </c>
      <c r="J399" s="7"/>
      <c r="K399" s="7" t="str">
        <f t="shared" si="27"/>
        <v>Trinkwasser-Speicher__Schaltdifferenz_1_Aus_max = "&amp;H213d2f91"</v>
      </c>
      <c r="L399" s="5" t="str">
        <f t="shared" si="28"/>
        <v>array( "Menu" =&gt; "Trinkwasser-Speicher", "Parameter" =&gt; "Schaltdifferenz 1 Aus max", "Nr" =&gt; 5026, "P1" =&gt; 0x21, "P2" =&gt; 0x3d, "P3" =&gt; 0x2f, "P4" =&gt; 0x91),</v>
      </c>
    </row>
    <row r="400" spans="1:12" s="6" customFormat="1" x14ac:dyDescent="0.3">
      <c r="A400" s="8" t="s">
        <v>18</v>
      </c>
      <c r="B400" s="9" t="s">
        <v>847</v>
      </c>
      <c r="C400" s="5"/>
      <c r="D400" s="22">
        <v>5027</v>
      </c>
      <c r="E400" s="23" t="s">
        <v>764</v>
      </c>
      <c r="F400" s="23" t="s">
        <v>98</v>
      </c>
      <c r="G400" s="23" t="s">
        <v>777</v>
      </c>
      <c r="H400" s="23" t="s">
        <v>758</v>
      </c>
      <c r="I400" s="19" t="str">
        <f t="shared" si="25"/>
        <v>213d2f92</v>
      </c>
      <c r="J400" s="7"/>
      <c r="K400" s="7" t="str">
        <f t="shared" si="27"/>
        <v>Trinkwasser-Speicher__Schaltdifferenz_2_ein = "&amp;H213d2f92"</v>
      </c>
      <c r="L400" s="5" t="str">
        <f t="shared" si="28"/>
        <v>array( "Menu" =&gt; "Trinkwasser-Speicher", "Parameter" =&gt; "Schaltdifferenz 2 ein", "Nr" =&gt; 5027, "P1" =&gt; 0x21, "P2" =&gt; 0x3d, "P3" =&gt; 0x2f, "P4" =&gt; 0x92),</v>
      </c>
    </row>
    <row r="401" spans="1:12" s="6" customFormat="1" x14ac:dyDescent="0.3">
      <c r="A401" s="8" t="s">
        <v>18</v>
      </c>
      <c r="B401" s="9" t="s">
        <v>848</v>
      </c>
      <c r="C401" s="5"/>
      <c r="D401" s="22">
        <v>5028</v>
      </c>
      <c r="E401" s="23" t="s">
        <v>764</v>
      </c>
      <c r="F401" s="23" t="s">
        <v>98</v>
      </c>
      <c r="G401" s="23" t="s">
        <v>777</v>
      </c>
      <c r="H401" s="23" t="s">
        <v>850</v>
      </c>
      <c r="I401" s="19" t="str">
        <f t="shared" si="25"/>
        <v>213d2fd5</v>
      </c>
      <c r="J401" s="7"/>
      <c r="K401" s="7" t="str">
        <f t="shared" si="27"/>
        <v>Trinkwasser-Speicher__Schaltdifferenz_2_Aus_min = "&amp;H213d2fd5"</v>
      </c>
      <c r="L401" s="5" t="str">
        <f t="shared" si="28"/>
        <v>array( "Menu" =&gt; "Trinkwasser-Speicher", "Parameter" =&gt; "Schaltdifferenz 2 Aus min", "Nr" =&gt; 5028, "P1" =&gt; 0x21, "P2" =&gt; 0x3d, "P3" =&gt; 0x2f, "P4" =&gt; 0xd5),</v>
      </c>
    </row>
    <row r="402" spans="1:12" s="6" customFormat="1" x14ac:dyDescent="0.3">
      <c r="A402" s="8" t="s">
        <v>18</v>
      </c>
      <c r="B402" s="9" t="s">
        <v>849</v>
      </c>
      <c r="C402" s="5"/>
      <c r="D402" s="22">
        <v>5029</v>
      </c>
      <c r="E402" s="23" t="s">
        <v>764</v>
      </c>
      <c r="F402" s="23" t="s">
        <v>98</v>
      </c>
      <c r="G402" s="23" t="s">
        <v>777</v>
      </c>
      <c r="H402" s="23" t="s">
        <v>742</v>
      </c>
      <c r="I402" s="19" t="str">
        <f t="shared" si="25"/>
        <v>213d2f93</v>
      </c>
      <c r="J402" s="7"/>
      <c r="K402" s="7" t="str">
        <f t="shared" si="27"/>
        <v>Trinkwasser-Speicher__Schaltdifferenz_2_Aus_max = "&amp;H213d2f93"</v>
      </c>
      <c r="L402" s="5" t="str">
        <f t="shared" si="28"/>
        <v>array( "Menu" =&gt; "Trinkwasser-Speicher", "Parameter" =&gt; "Schaltdifferenz 2 Aus max", "Nr" =&gt; 5029, "P1" =&gt; 0x21, "P2" =&gt; 0x3d, "P3" =&gt; 0x2f, "P4" =&gt; 0x93),</v>
      </c>
    </row>
    <row r="403" spans="1:12" s="6" customFormat="1" x14ac:dyDescent="0.3">
      <c r="A403" s="8" t="s">
        <v>18</v>
      </c>
      <c r="B403" s="9" t="s">
        <v>352</v>
      </c>
      <c r="C403" s="5"/>
      <c r="D403" s="22">
        <v>5050</v>
      </c>
      <c r="E403" s="23" t="s">
        <v>787</v>
      </c>
      <c r="F403" s="23" t="s">
        <v>98</v>
      </c>
      <c r="G403" s="23" t="s">
        <v>803</v>
      </c>
      <c r="H403" s="23" t="s">
        <v>851</v>
      </c>
      <c r="I403" s="19" t="str">
        <f t="shared" si="25"/>
        <v>253d08a3</v>
      </c>
      <c r="J403" s="7"/>
      <c r="K403" s="7" t="str">
        <f t="shared" si="27"/>
        <v>Trinkwasser-Speicher__Ladetemperatur_Maximum = "&amp;H253d08a3"</v>
      </c>
      <c r="L403" s="5" t="str">
        <f t="shared" si="28"/>
        <v>array( "Menu" =&gt; "Trinkwasser-Speicher", "Parameter" =&gt; "Ladetemperatur Maximum", "Nr" =&gt; 5050, "P1" =&gt; 0x25, "P2" =&gt; 0x3d, "P3" =&gt; 0x08, "P4" =&gt; 0xa3),</v>
      </c>
    </row>
    <row r="404" spans="1:12" s="6" customFormat="1" x14ac:dyDescent="0.3">
      <c r="A404" s="8" t="s">
        <v>18</v>
      </c>
      <c r="B404" s="9" t="s">
        <v>353</v>
      </c>
      <c r="C404" s="5"/>
      <c r="D404" s="22">
        <v>5055</v>
      </c>
      <c r="E404" s="23" t="s">
        <v>787</v>
      </c>
      <c r="F404" s="23" t="s">
        <v>98</v>
      </c>
      <c r="G404" s="23" t="s">
        <v>803</v>
      </c>
      <c r="H404" s="23" t="s">
        <v>852</v>
      </c>
      <c r="I404" s="19" t="str">
        <f t="shared" si="25"/>
        <v>253d08bd</v>
      </c>
      <c r="J404" s="7"/>
      <c r="K404" s="7" t="str">
        <f t="shared" si="27"/>
        <v>Trinkwasser-Speicher__Rückkühltemperatur = "&amp;H253d08bd"</v>
      </c>
      <c r="L404" s="5" t="str">
        <f t="shared" si="28"/>
        <v>array( "Menu" =&gt; "Trinkwasser-Speicher", "Parameter" =&gt; "Rückkühltemperatur", "Nr" =&gt; 5055, "P1" =&gt; 0x25, "P2" =&gt; 0x3d, "P3" =&gt; 0x08, "P4" =&gt; 0xbd),</v>
      </c>
    </row>
    <row r="405" spans="1:12" s="6" customFormat="1" x14ac:dyDescent="0.3">
      <c r="A405" s="8" t="s">
        <v>18</v>
      </c>
      <c r="B405" s="9" t="s">
        <v>377</v>
      </c>
      <c r="C405" s="5" t="s">
        <v>80</v>
      </c>
      <c r="D405" s="10">
        <v>5056</v>
      </c>
      <c r="I405" s="7" t="str">
        <f t="shared" si="25"/>
        <v/>
      </c>
      <c r="J405" s="7"/>
      <c r="K405" s="7"/>
    </row>
    <row r="406" spans="1:12" s="6" customFormat="1" x14ac:dyDescent="0.3">
      <c r="A406" s="8" t="s">
        <v>18</v>
      </c>
      <c r="B406" s="9" t="s">
        <v>370</v>
      </c>
      <c r="C406" s="5" t="s">
        <v>355</v>
      </c>
      <c r="D406" s="10">
        <v>5057</v>
      </c>
      <c r="I406" s="7" t="str">
        <f t="shared" si="25"/>
        <v/>
      </c>
      <c r="J406" s="7"/>
      <c r="K406" s="7"/>
    </row>
    <row r="407" spans="1:12" s="6" customFormat="1" x14ac:dyDescent="0.3">
      <c r="A407" s="8" t="s">
        <v>18</v>
      </c>
      <c r="B407" s="9" t="s">
        <v>371</v>
      </c>
      <c r="C407" s="5" t="s">
        <v>372</v>
      </c>
      <c r="D407" s="10">
        <v>5060</v>
      </c>
      <c r="I407" s="7" t="str">
        <f t="shared" si="25"/>
        <v/>
      </c>
      <c r="J407" s="7"/>
      <c r="K407" s="7"/>
    </row>
    <row r="408" spans="1:12" s="6" customFormat="1" x14ac:dyDescent="0.3">
      <c r="A408" s="8" t="s">
        <v>18</v>
      </c>
      <c r="B408" s="9" t="s">
        <v>373</v>
      </c>
      <c r="C408" s="5" t="s">
        <v>374</v>
      </c>
      <c r="D408" s="10">
        <v>5061</v>
      </c>
      <c r="I408" s="7" t="str">
        <f t="shared" si="25"/>
        <v/>
      </c>
      <c r="J408" s="7"/>
      <c r="K408" s="7"/>
    </row>
    <row r="409" spans="1:12" s="6" customFormat="1" x14ac:dyDescent="0.3">
      <c r="A409" s="8" t="s">
        <v>18</v>
      </c>
      <c r="B409" s="9" t="s">
        <v>378</v>
      </c>
      <c r="C409" s="5" t="s">
        <v>379</v>
      </c>
      <c r="D409" s="10">
        <v>5062</v>
      </c>
      <c r="I409" s="7" t="str">
        <f t="shared" si="25"/>
        <v/>
      </c>
      <c r="J409" s="7"/>
      <c r="K409" s="7"/>
    </row>
    <row r="410" spans="1:12" s="6" customFormat="1" x14ac:dyDescent="0.3">
      <c r="A410" s="8" t="s">
        <v>18</v>
      </c>
      <c r="B410" s="9" t="s">
        <v>53</v>
      </c>
      <c r="C410" s="5" t="s">
        <v>80</v>
      </c>
      <c r="D410" s="10">
        <v>5085</v>
      </c>
      <c r="I410" s="7" t="str">
        <f t="shared" si="25"/>
        <v/>
      </c>
      <c r="J410" s="7"/>
      <c r="K410" s="7"/>
    </row>
    <row r="411" spans="1:12" s="6" customFormat="1" x14ac:dyDescent="0.3">
      <c r="A411" s="8" t="s">
        <v>18</v>
      </c>
      <c r="B411" s="9" t="s">
        <v>55</v>
      </c>
      <c r="C411" s="5" t="s">
        <v>129</v>
      </c>
      <c r="D411" s="10">
        <v>5090</v>
      </c>
      <c r="I411" s="7" t="str">
        <f t="shared" si="25"/>
        <v/>
      </c>
      <c r="J411" s="7"/>
      <c r="K411" s="7"/>
    </row>
    <row r="412" spans="1:12" s="6" customFormat="1" x14ac:dyDescent="0.3">
      <c r="A412" s="8" t="s">
        <v>18</v>
      </c>
      <c r="B412" s="9" t="s">
        <v>177</v>
      </c>
      <c r="C412" s="5" t="s">
        <v>129</v>
      </c>
      <c r="D412" s="10">
        <v>5092</v>
      </c>
      <c r="I412" s="7" t="str">
        <f t="shared" si="25"/>
        <v/>
      </c>
      <c r="J412" s="7"/>
      <c r="K412" s="7"/>
    </row>
    <row r="413" spans="1:12" s="6" customFormat="1" x14ac:dyDescent="0.3">
      <c r="A413" s="8" t="s">
        <v>18</v>
      </c>
      <c r="B413" s="9" t="s">
        <v>227</v>
      </c>
      <c r="C413" s="5" t="s">
        <v>129</v>
      </c>
      <c r="D413" s="10">
        <v>5093</v>
      </c>
      <c r="I413" s="7" t="str">
        <f t="shared" si="25"/>
        <v/>
      </c>
      <c r="J413" s="7"/>
      <c r="K413" s="7"/>
    </row>
    <row r="414" spans="1:12" s="6" customFormat="1" x14ac:dyDescent="0.3">
      <c r="A414" s="8" t="s">
        <v>18</v>
      </c>
      <c r="B414" s="9" t="s">
        <v>853</v>
      </c>
      <c r="C414" s="5"/>
      <c r="D414" s="22">
        <v>5100</v>
      </c>
      <c r="E414" s="23" t="s">
        <v>776</v>
      </c>
      <c r="F414" s="23" t="s">
        <v>98</v>
      </c>
      <c r="G414" s="23" t="s">
        <v>777</v>
      </c>
      <c r="H414" s="23" t="s">
        <v>802</v>
      </c>
      <c r="I414" s="19" t="str">
        <f t="shared" si="25"/>
        <v>113d2f96</v>
      </c>
      <c r="J414" s="7"/>
      <c r="K414" s="7" t="str">
        <f>CONCATENATE(SUBSTITUTE(A414," ","_"),"__",SUBSTITUTE(SUBSTITUTE(B414,"/","_")," ","_")," = ""&amp;H",E414,F414,G414,H414,"""")</f>
        <v>Trinkwasser-Speicher__Pumpe-PWM_Durchladung = "&amp;H113d2f96"</v>
      </c>
      <c r="L414" s="5" t="str">
        <f>CONCATENATE("array( ""Menu"" =&gt; """,A414,""", ""Parameter"" =&gt; """,B414,""", ""Nr"" =&gt; ",D414,", ""P1"" =&gt; 0x",E414,", ""P2"" =&gt; 0x",F414,", ""P3"" =&gt; 0x",G414,", ""P4"" =&gt; 0x",H414,"),")</f>
        <v>array( "Menu" =&gt; "Trinkwasser-Speicher", "Parameter" =&gt; "Pumpe-PWM Durchladung", "Nr" =&gt; 5100, "P1" =&gt; 0x11, "P2" =&gt; 0x3d, "P3" =&gt; 0x2f, "P4" =&gt; 0x96),</v>
      </c>
    </row>
    <row r="415" spans="1:12" s="6" customFormat="1" x14ac:dyDescent="0.3">
      <c r="A415" s="8" t="s">
        <v>18</v>
      </c>
      <c r="B415" s="9" t="s">
        <v>57</v>
      </c>
      <c r="C415" s="5"/>
      <c r="D415" s="10">
        <v>5101</v>
      </c>
      <c r="I415" s="7" t="str">
        <f t="shared" si="25"/>
        <v/>
      </c>
      <c r="J415" s="7"/>
      <c r="K415" s="7"/>
    </row>
    <row r="416" spans="1:12" s="6" customFormat="1" x14ac:dyDescent="0.3">
      <c r="A416" s="8" t="s">
        <v>18</v>
      </c>
      <c r="B416" s="9" t="s">
        <v>58</v>
      </c>
      <c r="C416" s="5"/>
      <c r="D416" s="10">
        <v>5102</v>
      </c>
      <c r="I416" s="7" t="str">
        <f t="shared" si="25"/>
        <v/>
      </c>
      <c r="J416" s="7"/>
      <c r="K416" s="7"/>
    </row>
    <row r="417" spans="1:12" s="6" customFormat="1" ht="27" x14ac:dyDescent="0.3">
      <c r="A417" s="8" t="s">
        <v>18</v>
      </c>
      <c r="B417" s="9" t="s">
        <v>375</v>
      </c>
      <c r="C417" s="12" t="s">
        <v>380</v>
      </c>
      <c r="D417" s="10">
        <v>5130</v>
      </c>
      <c r="I417" s="7" t="str">
        <f t="shared" si="25"/>
        <v/>
      </c>
      <c r="J417" s="7"/>
      <c r="K417" s="7"/>
    </row>
    <row r="418" spans="1:12" s="6" customFormat="1" ht="27" x14ac:dyDescent="0.3">
      <c r="A418" s="8" t="s">
        <v>18</v>
      </c>
      <c r="B418" s="9" t="s">
        <v>376</v>
      </c>
      <c r="C418" s="12" t="s">
        <v>381</v>
      </c>
      <c r="D418" s="10">
        <v>5131</v>
      </c>
      <c r="I418" s="7" t="str">
        <f t="shared" si="25"/>
        <v/>
      </c>
      <c r="J418" s="7"/>
      <c r="K418" s="7"/>
    </row>
    <row r="419" spans="1:12" s="6" customFormat="1" x14ac:dyDescent="0.3">
      <c r="A419" s="8" t="s">
        <v>382</v>
      </c>
      <c r="B419" s="9" t="s">
        <v>383</v>
      </c>
      <c r="C419" s="5"/>
      <c r="D419" s="10">
        <v>5406</v>
      </c>
      <c r="I419" s="7" t="str">
        <f t="shared" si="25"/>
        <v/>
      </c>
      <c r="J419" s="7"/>
      <c r="K419" s="7"/>
    </row>
    <row r="420" spans="1:12" s="6" customFormat="1" x14ac:dyDescent="0.3">
      <c r="A420" s="8" t="s">
        <v>382</v>
      </c>
      <c r="B420" s="9" t="s">
        <v>57</v>
      </c>
      <c r="C420" s="5"/>
      <c r="D420" s="10">
        <v>5530</v>
      </c>
      <c r="I420" s="7" t="str">
        <f t="shared" si="25"/>
        <v/>
      </c>
      <c r="J420" s="7"/>
      <c r="K420" s="7"/>
    </row>
    <row r="421" spans="1:12" s="6" customFormat="1" x14ac:dyDescent="0.3">
      <c r="A421" s="8" t="s">
        <v>382</v>
      </c>
      <c r="B421" s="9" t="s">
        <v>49</v>
      </c>
      <c r="C421" s="5"/>
      <c r="D421" s="10">
        <v>5544</v>
      </c>
      <c r="I421" s="7" t="str">
        <f t="shared" si="25"/>
        <v/>
      </c>
      <c r="J421" s="7"/>
      <c r="K421" s="7"/>
    </row>
    <row r="422" spans="1:12" s="6" customFormat="1" x14ac:dyDescent="0.3">
      <c r="A422" s="8" t="s">
        <v>19</v>
      </c>
      <c r="B422" s="9" t="s">
        <v>384</v>
      </c>
      <c r="C422" s="5"/>
      <c r="D422" s="10">
        <v>5700</v>
      </c>
      <c r="I422" s="7" t="str">
        <f t="shared" si="25"/>
        <v/>
      </c>
      <c r="J422" s="7"/>
      <c r="K422" s="7"/>
    </row>
    <row r="423" spans="1:12" s="6" customFormat="1" x14ac:dyDescent="0.3">
      <c r="A423" s="8" t="s">
        <v>19</v>
      </c>
      <c r="B423" s="9" t="s">
        <v>854</v>
      </c>
      <c r="C423" s="5"/>
      <c r="D423" s="22">
        <v>5701</v>
      </c>
      <c r="E423" s="23" t="s">
        <v>740</v>
      </c>
      <c r="F423" s="23" t="s">
        <v>98</v>
      </c>
      <c r="G423" s="23" t="s">
        <v>777</v>
      </c>
      <c r="H423" s="23" t="s">
        <v>855</v>
      </c>
      <c r="I423" s="19" t="str">
        <f t="shared" si="25"/>
        <v>2d3d2fea</v>
      </c>
      <c r="J423" s="7"/>
      <c r="K423" s="7" t="str">
        <f t="shared" ref="K423:K424" si="29">CONCATENATE(SUBSTITUTE(A423," ","_"),"__",SUBSTITUTE(SUBSTITUTE(B423,"/","_")," ","_")," = ""&amp;H",E423,F423,G423,H423,"""")</f>
        <v>Konfiguration__Hydraulisches_Schema = "&amp;H2d3d2fea"</v>
      </c>
      <c r="L423" s="5" t="str">
        <f>CONCATENATE("array( ""Menu"" =&gt; """,A423,""", ""Parameter"" =&gt; """,B423,""", ""Nr"" =&gt; ",D423,", ""P1"" =&gt; 0x",E423,", ""P2"" =&gt; 0x",F423,", ""P3"" =&gt; 0x",G423,", ""P4"" =&gt; 0x",H423,"),")</f>
        <v>array( "Menu" =&gt; "Konfiguration", "Parameter" =&gt; "Hydraulisches Schema", "Nr" =&gt; 5701, "P1" =&gt; 0x2d, "P2" =&gt; 0x3d, "P3" =&gt; 0x2f, "P4" =&gt; 0xea),</v>
      </c>
    </row>
    <row r="424" spans="1:12" s="6" customFormat="1" x14ac:dyDescent="0.3">
      <c r="A424" s="8" t="s">
        <v>19</v>
      </c>
      <c r="B424" s="9" t="s">
        <v>9</v>
      </c>
      <c r="C424" s="5"/>
      <c r="D424" s="22">
        <v>5710</v>
      </c>
      <c r="E424" s="23" t="s">
        <v>99</v>
      </c>
      <c r="F424" s="23" t="s">
        <v>98</v>
      </c>
      <c r="G424" s="23" t="s">
        <v>753</v>
      </c>
      <c r="H424" s="23" t="s">
        <v>856</v>
      </c>
      <c r="I424" s="19" t="str">
        <f t="shared" si="25"/>
        <v>053d04c0</v>
      </c>
      <c r="J424" s="7"/>
      <c r="K424" s="7" t="str">
        <f t="shared" si="29"/>
        <v>Konfiguration__Heizkreis_1 = "&amp;H053d04c0"</v>
      </c>
      <c r="L424" s="5" t="str">
        <f>CONCATENATE("array( ""Menu"" =&gt; """,A424,""", ""Parameter"" =&gt; """,B424,""", ""Nr"" =&gt; ",D424,", ""P1"" =&gt; 0x",E424,", ""P2"" =&gt; 0x",F424,", ""P3"" =&gt; 0x",G424,", ""P4"" =&gt; 0x",H424,"),")</f>
        <v>array( "Menu" =&gt; "Konfiguration", "Parameter" =&gt; "Heizkreis 1", "Nr" =&gt; 5710, "P1" =&gt; 0x05, "P2" =&gt; 0x3d, "P3" =&gt; 0x04, "P4" =&gt; 0xc0),</v>
      </c>
    </row>
    <row r="425" spans="1:12" s="6" customFormat="1" x14ac:dyDescent="0.3">
      <c r="A425" s="8" t="s">
        <v>19</v>
      </c>
      <c r="B425" s="9" t="s">
        <v>161</v>
      </c>
      <c r="C425" s="5"/>
      <c r="D425" s="10">
        <v>5711</v>
      </c>
      <c r="I425" s="7" t="str">
        <f t="shared" si="25"/>
        <v/>
      </c>
      <c r="J425" s="7"/>
      <c r="K425" s="7"/>
      <c r="L425" s="5"/>
    </row>
    <row r="426" spans="1:12" s="6" customFormat="1" x14ac:dyDescent="0.3">
      <c r="A426" s="8" t="s">
        <v>19</v>
      </c>
      <c r="B426" s="9" t="s">
        <v>385</v>
      </c>
      <c r="C426" s="5"/>
      <c r="D426" s="10">
        <v>5712</v>
      </c>
      <c r="I426" s="7" t="str">
        <f t="shared" si="25"/>
        <v/>
      </c>
      <c r="J426" s="7"/>
      <c r="K426" s="7"/>
      <c r="L426" s="5"/>
    </row>
    <row r="427" spans="1:12" s="6" customFormat="1" x14ac:dyDescent="0.3">
      <c r="A427" s="8" t="s">
        <v>19</v>
      </c>
      <c r="B427" s="9" t="s">
        <v>10</v>
      </c>
      <c r="C427" s="5"/>
      <c r="D427" s="22">
        <v>5715</v>
      </c>
      <c r="E427" s="23" t="s">
        <v>747</v>
      </c>
      <c r="F427" s="23" t="s">
        <v>98</v>
      </c>
      <c r="G427" s="23" t="s">
        <v>753</v>
      </c>
      <c r="H427" s="23" t="s">
        <v>856</v>
      </c>
      <c r="I427" s="19" t="str">
        <f t="shared" si="25"/>
        <v>063d04c0</v>
      </c>
      <c r="J427" s="7"/>
      <c r="K427" s="7" t="str">
        <f>CONCATENATE(SUBSTITUTE(A427," ","_"),"__",SUBSTITUTE(SUBSTITUTE(B427,"/","_")," ","_")," = ""&amp;H",E427,F427,G427,H427,"""")</f>
        <v>Konfiguration__Heizkreis_2 = "&amp;H063d04c0"</v>
      </c>
      <c r="L427" s="5" t="str">
        <f>CONCATENATE("array( ""Menu"" =&gt; """,A427,""", ""Parameter"" =&gt; """,B427,""", ""Nr"" =&gt; ",D427,", ""P1"" =&gt; 0x",E427,", ""P2"" =&gt; 0x",F427,", ""P3"" =&gt; 0x",G427,", ""P4"" =&gt; 0x",H427,"),")</f>
        <v>array( "Menu" =&gt; "Konfiguration", "Parameter" =&gt; "Heizkreis 2", "Nr" =&gt; 5715, "P1" =&gt; 0x06, "P2" =&gt; 0x3d, "P3" =&gt; 0x04, "P4" =&gt; 0xc0),</v>
      </c>
    </row>
    <row r="428" spans="1:12" s="6" customFormat="1" x14ac:dyDescent="0.3">
      <c r="A428" s="8" t="s">
        <v>19</v>
      </c>
      <c r="B428" s="9" t="s">
        <v>386</v>
      </c>
      <c r="C428" s="5"/>
      <c r="D428" s="10">
        <v>5730</v>
      </c>
      <c r="I428" s="7" t="str">
        <f t="shared" si="25"/>
        <v/>
      </c>
      <c r="J428" s="7"/>
      <c r="K428" s="7"/>
      <c r="L428" s="5"/>
    </row>
    <row r="429" spans="1:12" s="6" customFormat="1" x14ac:dyDescent="0.3">
      <c r="A429" s="8" t="s">
        <v>19</v>
      </c>
      <c r="B429" s="9" t="s">
        <v>387</v>
      </c>
      <c r="C429" s="5"/>
      <c r="D429" s="10">
        <v>5731</v>
      </c>
      <c r="I429" s="7" t="str">
        <f t="shared" si="25"/>
        <v/>
      </c>
      <c r="J429" s="7"/>
      <c r="K429" s="7"/>
      <c r="L429" s="5"/>
    </row>
    <row r="430" spans="1:12" s="6" customFormat="1" x14ac:dyDescent="0.3">
      <c r="A430" s="8" t="s">
        <v>19</v>
      </c>
      <c r="B430" s="9" t="s">
        <v>857</v>
      </c>
      <c r="C430" s="5"/>
      <c r="D430" s="22">
        <v>5732</v>
      </c>
      <c r="E430" s="23" t="s">
        <v>776</v>
      </c>
      <c r="F430" s="23" t="s">
        <v>98</v>
      </c>
      <c r="G430" s="23" t="s">
        <v>777</v>
      </c>
      <c r="H430" s="23" t="s">
        <v>858</v>
      </c>
      <c r="I430" s="19" t="str">
        <f t="shared" si="25"/>
        <v>113d2fe3</v>
      </c>
      <c r="J430" s="7"/>
      <c r="K430" s="7" t="str">
        <f t="shared" ref="K430:K431" si="30">CONCATENATE(SUBSTITUTE(A430," ","_"),"__",SUBSTITUTE(SUBSTITUTE(B430,"/","_")," ","_")," = ""&amp;H",E430,F430,G430,H430,"""")</f>
        <v>Konfiguration__TWW_Pumpenpause_Umsch_UV = "&amp;H113d2fe3"</v>
      </c>
      <c r="L430" s="5" t="str">
        <f>CONCATENATE("array( ""Menu"" =&gt; """,A430,""", ""Parameter"" =&gt; """,B430,""", ""Nr"" =&gt; ",D430,", ""P1"" =&gt; 0x",E430,", ""P2"" =&gt; 0x",F430,", ""P3"" =&gt; 0x",G430,", ""P4"" =&gt; 0x",H430,"),")</f>
        <v>array( "Menu" =&gt; "Konfiguration", "Parameter" =&gt; "TWW Pumpenpause Umsch UV", "Nr" =&gt; 5732, "P1" =&gt; 0x11, "P2" =&gt; 0x3d, "P3" =&gt; 0x2f, "P4" =&gt; 0xe3),</v>
      </c>
    </row>
    <row r="431" spans="1:12" s="6" customFormat="1" x14ac:dyDescent="0.3">
      <c r="A431" s="8" t="s">
        <v>19</v>
      </c>
      <c r="B431" s="9" t="s">
        <v>859</v>
      </c>
      <c r="C431" s="5"/>
      <c r="D431" s="22">
        <v>5733</v>
      </c>
      <c r="E431" s="23" t="s">
        <v>776</v>
      </c>
      <c r="F431" s="23" t="s">
        <v>98</v>
      </c>
      <c r="G431" s="23" t="s">
        <v>777</v>
      </c>
      <c r="H431" s="23" t="s">
        <v>860</v>
      </c>
      <c r="I431" s="19" t="str">
        <f t="shared" si="25"/>
        <v>113d2fe4</v>
      </c>
      <c r="J431" s="7"/>
      <c r="K431" s="7" t="str">
        <f t="shared" si="30"/>
        <v>Konfiguration__TWW_Pum'pause_Verzögerung = "&amp;H113d2fe4"</v>
      </c>
      <c r="L431" s="5" t="str">
        <f>CONCATENATE("array( ""Menu"" =&gt; """,A431,""", ""Parameter"" =&gt; """,B431,""", ""Nr"" =&gt; ",D431,", ""P1"" =&gt; 0x",E431,", ""P2"" =&gt; 0x",F431,", ""P3"" =&gt; 0x",G431,", ""P4"" =&gt; 0x",H431,"),")</f>
        <v>array( "Menu" =&gt; "Konfiguration", "Parameter" =&gt; "TWW Pum'pause Verzögerung", "Nr" =&gt; 5733, "P1" =&gt; 0x11, "P2" =&gt; 0x3d, "P3" =&gt; 0x2f, "P4" =&gt; 0xe4),</v>
      </c>
    </row>
    <row r="432" spans="1:12" s="6" customFormat="1" x14ac:dyDescent="0.3">
      <c r="A432" s="8" t="s">
        <v>19</v>
      </c>
      <c r="B432" s="9" t="s">
        <v>1004</v>
      </c>
      <c r="C432" s="5" t="s">
        <v>80</v>
      </c>
      <c r="D432" s="10">
        <v>5736</v>
      </c>
      <c r="I432" s="7" t="str">
        <f t="shared" si="25"/>
        <v/>
      </c>
      <c r="J432" s="7"/>
      <c r="K432" s="7"/>
      <c r="L432" s="5"/>
    </row>
    <row r="433" spans="1:12" s="6" customFormat="1" x14ac:dyDescent="0.3">
      <c r="A433" s="8" t="s">
        <v>19</v>
      </c>
      <c r="B433" s="9" t="s">
        <v>861</v>
      </c>
      <c r="C433" s="5"/>
      <c r="D433" s="22">
        <v>5761</v>
      </c>
      <c r="E433" s="23" t="s">
        <v>739</v>
      </c>
      <c r="F433" s="23" t="s">
        <v>98</v>
      </c>
      <c r="G433" s="23" t="s">
        <v>777</v>
      </c>
      <c r="H433" s="23" t="s">
        <v>862</v>
      </c>
      <c r="I433" s="19" t="str">
        <f t="shared" si="25"/>
        <v>193d2fdc</v>
      </c>
      <c r="J433" s="7"/>
      <c r="K433" s="7" t="str">
        <f>CONCATENATE(SUBSTITUTE(A433," ","_"),"__",SUBSTITUTE(SUBSTITUTE(B433,"/","_")," ","_")," = ""&amp;H",E433,F433,G433,H433,"""")</f>
        <v>Konfiguration__Zonen_mit_Zubringerpumpe = "&amp;H193d2fdc"</v>
      </c>
      <c r="L433" s="5" t="str">
        <f>CONCATENATE("array( ""Menu"" =&gt; """,A433,""", ""Parameter"" =&gt; """,B433,""", ""Nr"" =&gt; ",D433,", ""P1"" =&gt; 0x",E433,", ""P2"" =&gt; 0x",F433,", ""P3"" =&gt; 0x",G433,", ""P4"" =&gt; 0x",H433,"),")</f>
        <v>array( "Menu" =&gt; "Konfiguration", "Parameter" =&gt; "Zonen mit Zubringerpumpe", "Nr" =&gt; 5761, "P1" =&gt; 0x19, "P2" =&gt; 0x3d, "P3" =&gt; 0x2f, "P4" =&gt; 0xdc),</v>
      </c>
    </row>
    <row r="434" spans="1:12" s="6" customFormat="1" x14ac:dyDescent="0.3">
      <c r="A434" s="8" t="s">
        <v>19</v>
      </c>
      <c r="B434" s="9" t="s">
        <v>388</v>
      </c>
      <c r="C434" s="5"/>
      <c r="D434" s="10">
        <v>5770</v>
      </c>
      <c r="I434" s="7" t="str">
        <f t="shared" si="25"/>
        <v/>
      </c>
      <c r="J434" s="7"/>
      <c r="K434" s="7"/>
      <c r="L434" s="5"/>
    </row>
    <row r="435" spans="1:12" s="6" customFormat="1" x14ac:dyDescent="0.3">
      <c r="A435" s="8" t="s">
        <v>19</v>
      </c>
      <c r="B435" s="9" t="s">
        <v>389</v>
      </c>
      <c r="C435" s="5"/>
      <c r="D435" s="10">
        <v>5772</v>
      </c>
      <c r="I435" s="7" t="str">
        <f t="shared" si="25"/>
        <v/>
      </c>
      <c r="J435" s="7"/>
      <c r="K435" s="7"/>
      <c r="L435" s="5"/>
    </row>
    <row r="436" spans="1:12" s="6" customFormat="1" x14ac:dyDescent="0.3">
      <c r="A436" s="8" t="s">
        <v>19</v>
      </c>
      <c r="B436" s="9" t="s">
        <v>390</v>
      </c>
      <c r="C436" s="5"/>
      <c r="D436" s="10">
        <v>5800</v>
      </c>
      <c r="I436" s="7" t="str">
        <f t="shared" si="25"/>
        <v/>
      </c>
      <c r="J436" s="7"/>
      <c r="K436" s="7"/>
      <c r="L436" s="5"/>
    </row>
    <row r="437" spans="1:12" s="6" customFormat="1" x14ac:dyDescent="0.3">
      <c r="A437" s="8" t="s">
        <v>19</v>
      </c>
      <c r="B437" s="9" t="s">
        <v>391</v>
      </c>
      <c r="C437" s="5"/>
      <c r="D437" s="10">
        <v>5807</v>
      </c>
      <c r="I437" s="7" t="str">
        <f t="shared" si="25"/>
        <v/>
      </c>
      <c r="J437" s="7"/>
      <c r="K437" s="7"/>
      <c r="L437" s="5"/>
    </row>
    <row r="438" spans="1:12" s="6" customFormat="1" x14ac:dyDescent="0.3">
      <c r="A438" s="8" t="s">
        <v>19</v>
      </c>
      <c r="B438" s="9" t="s">
        <v>392</v>
      </c>
      <c r="C438" s="5"/>
      <c r="D438" s="10">
        <v>5810</v>
      </c>
      <c r="I438" s="7" t="str">
        <f t="shared" si="25"/>
        <v/>
      </c>
      <c r="J438" s="7"/>
      <c r="K438" s="7"/>
      <c r="L438" s="5"/>
    </row>
    <row r="439" spans="1:12" s="6" customFormat="1" x14ac:dyDescent="0.3">
      <c r="A439" s="8" t="s">
        <v>19</v>
      </c>
      <c r="B439" s="9" t="s">
        <v>1044</v>
      </c>
      <c r="C439" s="5" t="s">
        <v>1045</v>
      </c>
      <c r="D439" s="10">
        <v>5840</v>
      </c>
      <c r="I439" s="7" t="str">
        <f t="shared" si="25"/>
        <v/>
      </c>
      <c r="J439" s="7"/>
      <c r="K439" s="7"/>
      <c r="L439" s="5"/>
    </row>
    <row r="440" spans="1:12" s="6" customFormat="1" x14ac:dyDescent="0.3">
      <c r="A440" s="8" t="s">
        <v>19</v>
      </c>
      <c r="B440" s="9" t="s">
        <v>1005</v>
      </c>
      <c r="C440" s="5" t="s">
        <v>1006</v>
      </c>
      <c r="D440" s="10">
        <v>5841</v>
      </c>
      <c r="I440" s="7" t="str">
        <f t="shared" si="25"/>
        <v/>
      </c>
      <c r="J440" s="7"/>
      <c r="K440" s="7"/>
      <c r="L440" s="5"/>
    </row>
    <row r="441" spans="1:12" s="6" customFormat="1" x14ac:dyDescent="0.3">
      <c r="A441" s="8" t="s">
        <v>19</v>
      </c>
      <c r="B441" s="9" t="s">
        <v>393</v>
      </c>
      <c r="C441" s="5"/>
      <c r="D441" s="10">
        <v>5870</v>
      </c>
      <c r="I441" s="7" t="str">
        <f t="shared" si="25"/>
        <v/>
      </c>
      <c r="J441" s="7"/>
      <c r="K441" s="7"/>
      <c r="L441" s="5"/>
    </row>
    <row r="442" spans="1:12" s="6" customFormat="1" x14ac:dyDescent="0.3">
      <c r="A442" s="8" t="s">
        <v>19</v>
      </c>
      <c r="B442" s="9" t="s">
        <v>394</v>
      </c>
      <c r="C442" s="5"/>
      <c r="D442" s="10">
        <v>5890</v>
      </c>
      <c r="I442" s="7" t="str">
        <f t="shared" si="25"/>
        <v/>
      </c>
      <c r="J442" s="7"/>
      <c r="K442" s="7"/>
      <c r="L442" s="5"/>
    </row>
    <row r="443" spans="1:12" s="6" customFormat="1" x14ac:dyDescent="0.3">
      <c r="A443" s="8" t="s">
        <v>19</v>
      </c>
      <c r="B443" s="9" t="s">
        <v>396</v>
      </c>
      <c r="C443" s="5"/>
      <c r="D443" s="10">
        <v>5891</v>
      </c>
      <c r="I443" s="7" t="str">
        <f t="shared" si="25"/>
        <v/>
      </c>
      <c r="J443" s="7"/>
      <c r="K443" s="7"/>
      <c r="L443" s="5"/>
    </row>
    <row r="444" spans="1:12" s="6" customFormat="1" x14ac:dyDescent="0.3">
      <c r="A444" s="8" t="s">
        <v>19</v>
      </c>
      <c r="B444" s="9" t="s">
        <v>397</v>
      </c>
      <c r="C444" s="5"/>
      <c r="D444" s="10">
        <v>5892</v>
      </c>
      <c r="I444" s="7" t="str">
        <f t="shared" si="25"/>
        <v/>
      </c>
      <c r="J444" s="7"/>
      <c r="K444" s="7"/>
      <c r="L444" s="5"/>
    </row>
    <row r="445" spans="1:12" s="6" customFormat="1" x14ac:dyDescent="0.3">
      <c r="A445" s="8" t="s">
        <v>19</v>
      </c>
      <c r="B445" s="9" t="s">
        <v>398</v>
      </c>
      <c r="C445" s="5"/>
      <c r="D445" s="10">
        <v>5894</v>
      </c>
      <c r="I445" s="7" t="str">
        <f t="shared" si="25"/>
        <v/>
      </c>
      <c r="J445" s="7"/>
      <c r="K445" s="7"/>
      <c r="L445" s="5"/>
    </row>
    <row r="446" spans="1:12" s="6" customFormat="1" x14ac:dyDescent="0.3">
      <c r="A446" s="8" t="s">
        <v>19</v>
      </c>
      <c r="B446" s="9" t="s">
        <v>399</v>
      </c>
      <c r="C446" s="5"/>
      <c r="D446" s="10">
        <v>5895</v>
      </c>
      <c r="I446" s="7" t="str">
        <f t="shared" si="25"/>
        <v/>
      </c>
      <c r="J446" s="7"/>
      <c r="K446" s="7"/>
      <c r="L446" s="5"/>
    </row>
    <row r="447" spans="1:12" s="6" customFormat="1" x14ac:dyDescent="0.3">
      <c r="A447" s="8" t="s">
        <v>19</v>
      </c>
      <c r="B447" s="9" t="s">
        <v>400</v>
      </c>
      <c r="C447" s="5"/>
      <c r="D447" s="10">
        <v>5896</v>
      </c>
      <c r="I447" s="7" t="str">
        <f t="shared" si="25"/>
        <v/>
      </c>
      <c r="J447" s="7"/>
      <c r="K447" s="7"/>
      <c r="L447" s="5"/>
    </row>
    <row r="448" spans="1:12" s="6" customFormat="1" x14ac:dyDescent="0.3">
      <c r="A448" s="8" t="s">
        <v>19</v>
      </c>
      <c r="B448" s="9" t="s">
        <v>401</v>
      </c>
      <c r="C448" s="5"/>
      <c r="D448" s="10">
        <v>5908</v>
      </c>
      <c r="I448" s="7" t="str">
        <f t="shared" si="25"/>
        <v/>
      </c>
      <c r="J448" s="7"/>
      <c r="K448" s="7"/>
      <c r="L448" s="5"/>
    </row>
    <row r="449" spans="1:12" s="6" customFormat="1" x14ac:dyDescent="0.3">
      <c r="A449" s="8" t="s">
        <v>19</v>
      </c>
      <c r="B449" s="9" t="s">
        <v>402</v>
      </c>
      <c r="C449" s="5"/>
      <c r="D449" s="10">
        <v>5909</v>
      </c>
      <c r="I449" s="7" t="str">
        <f t="shared" si="25"/>
        <v/>
      </c>
      <c r="J449" s="7"/>
      <c r="K449" s="7"/>
      <c r="L449" s="5"/>
    </row>
    <row r="450" spans="1:12" s="6" customFormat="1" x14ac:dyDescent="0.3">
      <c r="A450" s="8" t="s">
        <v>19</v>
      </c>
      <c r="B450" s="9" t="s">
        <v>863</v>
      </c>
      <c r="C450" s="5"/>
      <c r="D450" s="22">
        <v>5920</v>
      </c>
      <c r="E450" s="23" t="s">
        <v>864</v>
      </c>
      <c r="F450" s="23" t="s">
        <v>98</v>
      </c>
      <c r="G450" s="23" t="s">
        <v>777</v>
      </c>
      <c r="H450" s="23" t="s">
        <v>865</v>
      </c>
      <c r="I450" s="19" t="str">
        <f t="shared" ref="I450:I513" si="31">LOWER(CONCATENATE(E450,F450,G450,H450))</f>
        <v>153d2fcc</v>
      </c>
      <c r="J450" s="7"/>
      <c r="K450" s="7" t="str">
        <f t="shared" ref="K450:K451" si="32">CONCATENATE(SUBSTITUTE(A450," ","_"),"__",SUBSTITUTE(SUBSTITUTE(B450,"/","_")," ","_")," = ""&amp;H",E450,F450,G450,H450,"""")</f>
        <v>Konfiguration__Relaisausgang_K2_LMU-Basis = "&amp;H153d2fcc"</v>
      </c>
      <c r="L450" s="5" t="str">
        <f>CONCATENATE("array( ""Menu"" =&gt; """,A450,""", ""Parameter"" =&gt; """,B450,""", ""Nr"" =&gt; ",D450,", ""P1"" =&gt; 0x",E450,", ""P2"" =&gt; 0x",F450,", ""P3"" =&gt; 0x",G450,", ""P4"" =&gt; 0x",H450,"),")</f>
        <v>array( "Menu" =&gt; "Konfiguration", "Parameter" =&gt; "Relaisausgang K2 LMU-Basis", "Nr" =&gt; 5920, "P1" =&gt; 0x15, "P2" =&gt; 0x3d, "P3" =&gt; 0x2f, "P4" =&gt; 0xcc),</v>
      </c>
    </row>
    <row r="451" spans="1:12" s="6" customFormat="1" x14ac:dyDescent="0.3">
      <c r="A451" s="8" t="s">
        <v>19</v>
      </c>
      <c r="B451" s="9" t="s">
        <v>102</v>
      </c>
      <c r="C451" s="5"/>
      <c r="D451" s="22">
        <v>5921</v>
      </c>
      <c r="E451" s="23" t="s">
        <v>99</v>
      </c>
      <c r="F451" s="23" t="s">
        <v>98</v>
      </c>
      <c r="G451" s="23" t="s">
        <v>780</v>
      </c>
      <c r="H451" s="23" t="s">
        <v>866</v>
      </c>
      <c r="I451" s="19" t="str">
        <f t="shared" si="31"/>
        <v>053d3078</v>
      </c>
      <c r="J451" s="7"/>
      <c r="K451" s="7" t="str">
        <f t="shared" si="32"/>
        <v>Konfiguration__Parameter = "&amp;H053d3078"</v>
      </c>
      <c r="L451" s="5" t="str">
        <f>CONCATENATE("array( ""Menu"" =&gt; """,A451,""", ""Parameter"" =&gt; """,B451,""", ""Nr"" =&gt; ",D451,", ""P1"" =&gt; 0x",E451,", ""P2"" =&gt; 0x",F451,", ""P3"" =&gt; 0x",G451,", ""P4"" =&gt; 0x",H451,"),")</f>
        <v>array( "Menu" =&gt; "Konfiguration", "Parameter" =&gt; "Parameter", "Nr" =&gt; 5921, "P1" =&gt; 0x05, "P2" =&gt; 0x3d, "P3" =&gt; 0x30, "P4" =&gt; 0x78),</v>
      </c>
    </row>
    <row r="452" spans="1:12" s="6" customFormat="1" x14ac:dyDescent="0.3">
      <c r="A452" s="8" t="s">
        <v>19</v>
      </c>
      <c r="B452" s="9" t="s">
        <v>403</v>
      </c>
      <c r="C452" s="5"/>
      <c r="D452" s="10">
        <v>5930</v>
      </c>
      <c r="I452" s="7" t="str">
        <f t="shared" si="31"/>
        <v/>
      </c>
      <c r="J452" s="7"/>
      <c r="K452" s="7"/>
      <c r="L452" s="5"/>
    </row>
    <row r="453" spans="1:12" s="6" customFormat="1" x14ac:dyDescent="0.3">
      <c r="A453" s="8" t="s">
        <v>19</v>
      </c>
      <c r="B453" s="9" t="s">
        <v>404</v>
      </c>
      <c r="C453" s="5"/>
      <c r="D453" s="10">
        <v>5931</v>
      </c>
      <c r="I453" s="7" t="str">
        <f t="shared" si="31"/>
        <v/>
      </c>
      <c r="J453" s="7"/>
      <c r="K453" s="7"/>
      <c r="L453" s="5"/>
    </row>
    <row r="454" spans="1:12" s="6" customFormat="1" x14ac:dyDescent="0.3">
      <c r="A454" s="8" t="s">
        <v>19</v>
      </c>
      <c r="B454" s="9" t="s">
        <v>405</v>
      </c>
      <c r="C454" s="5"/>
      <c r="D454" s="10">
        <v>5932</v>
      </c>
      <c r="I454" s="7" t="str">
        <f t="shared" si="31"/>
        <v/>
      </c>
      <c r="J454" s="7"/>
      <c r="K454" s="7"/>
      <c r="L454" s="5"/>
    </row>
    <row r="455" spans="1:12" s="6" customFormat="1" x14ac:dyDescent="0.3">
      <c r="A455" s="8" t="s">
        <v>19</v>
      </c>
      <c r="B455" s="9" t="s">
        <v>406</v>
      </c>
      <c r="C455" s="5"/>
      <c r="D455" s="10">
        <v>5933</v>
      </c>
      <c r="I455" s="7" t="str">
        <f t="shared" si="31"/>
        <v/>
      </c>
      <c r="J455" s="7"/>
      <c r="K455" s="7"/>
      <c r="L455" s="5"/>
    </row>
    <row r="456" spans="1:12" s="6" customFormat="1" x14ac:dyDescent="0.3">
      <c r="A456" s="8" t="s">
        <v>19</v>
      </c>
      <c r="B456" s="9" t="s">
        <v>407</v>
      </c>
      <c r="C456" s="5"/>
      <c r="D456" s="10">
        <v>5934</v>
      </c>
      <c r="I456" s="7" t="str">
        <f t="shared" si="31"/>
        <v/>
      </c>
      <c r="J456" s="7"/>
      <c r="K456" s="7"/>
      <c r="L456" s="5"/>
    </row>
    <row r="457" spans="1:12" s="6" customFormat="1" x14ac:dyDescent="0.3">
      <c r="A457" s="8" t="s">
        <v>19</v>
      </c>
      <c r="B457" s="9" t="s">
        <v>408</v>
      </c>
      <c r="C457" s="5"/>
      <c r="D457" s="10">
        <v>5950</v>
      </c>
      <c r="I457" s="7" t="str">
        <f t="shared" si="31"/>
        <v/>
      </c>
      <c r="J457" s="7"/>
      <c r="K457" s="7"/>
      <c r="L457" s="5"/>
    </row>
    <row r="458" spans="1:12" s="6" customFormat="1" x14ac:dyDescent="0.3">
      <c r="A458" s="8" t="s">
        <v>19</v>
      </c>
      <c r="B458" s="9" t="s">
        <v>410</v>
      </c>
      <c r="C458" s="5"/>
      <c r="D458" s="10">
        <v>5951</v>
      </c>
      <c r="I458" s="7" t="str">
        <f t="shared" si="31"/>
        <v/>
      </c>
      <c r="J458" s="7"/>
      <c r="K458" s="7"/>
      <c r="L458" s="5"/>
    </row>
    <row r="459" spans="1:12" s="6" customFormat="1" x14ac:dyDescent="0.3">
      <c r="A459" s="8" t="s">
        <v>19</v>
      </c>
      <c r="B459" s="9" t="s">
        <v>411</v>
      </c>
      <c r="C459" s="5"/>
      <c r="D459" s="10">
        <v>5952</v>
      </c>
      <c r="I459" s="7" t="str">
        <f t="shared" si="31"/>
        <v/>
      </c>
      <c r="J459" s="7"/>
      <c r="K459" s="7"/>
      <c r="L459" s="5"/>
    </row>
    <row r="460" spans="1:12" s="6" customFormat="1" x14ac:dyDescent="0.3">
      <c r="A460" s="8" t="s">
        <v>19</v>
      </c>
      <c r="B460" s="9" t="s">
        <v>412</v>
      </c>
      <c r="C460" s="5"/>
      <c r="D460" s="10">
        <v>5953</v>
      </c>
      <c r="I460" s="7" t="str">
        <f t="shared" si="31"/>
        <v/>
      </c>
      <c r="J460" s="7"/>
      <c r="K460" s="7"/>
      <c r="L460" s="5"/>
    </row>
    <row r="461" spans="1:12" s="6" customFormat="1" x14ac:dyDescent="0.3">
      <c r="A461" s="8" t="s">
        <v>19</v>
      </c>
      <c r="B461" s="9" t="s">
        <v>413</v>
      </c>
      <c r="C461" s="5"/>
      <c r="D461" s="10">
        <v>5954</v>
      </c>
      <c r="I461" s="7" t="str">
        <f t="shared" si="31"/>
        <v/>
      </c>
      <c r="J461" s="7"/>
      <c r="K461" s="7"/>
      <c r="L461" s="5"/>
    </row>
    <row r="462" spans="1:12" s="6" customFormat="1" x14ac:dyDescent="0.3">
      <c r="A462" s="8" t="s">
        <v>19</v>
      </c>
      <c r="B462" s="9" t="s">
        <v>414</v>
      </c>
      <c r="C462" s="5"/>
      <c r="D462" s="10">
        <v>5955</v>
      </c>
      <c r="I462" s="7" t="str">
        <f t="shared" si="31"/>
        <v/>
      </c>
      <c r="J462" s="7"/>
      <c r="K462" s="7"/>
      <c r="L462" s="5"/>
    </row>
    <row r="463" spans="1:12" s="6" customFormat="1" x14ac:dyDescent="0.3">
      <c r="A463" s="8" t="s">
        <v>19</v>
      </c>
      <c r="B463" s="9" t="s">
        <v>415</v>
      </c>
      <c r="C463" s="5"/>
      <c r="D463" s="10">
        <v>5956</v>
      </c>
      <c r="I463" s="7" t="str">
        <f t="shared" si="31"/>
        <v/>
      </c>
      <c r="J463" s="7"/>
      <c r="K463" s="7"/>
      <c r="L463" s="5"/>
    </row>
    <row r="464" spans="1:12" s="6" customFormat="1" x14ac:dyDescent="0.3">
      <c r="A464" s="8" t="s">
        <v>19</v>
      </c>
      <c r="B464" s="9" t="s">
        <v>867</v>
      </c>
      <c r="C464" s="5"/>
      <c r="D464" s="22">
        <v>5957</v>
      </c>
      <c r="E464" s="23" t="s">
        <v>99</v>
      </c>
      <c r="F464" s="23" t="s">
        <v>98</v>
      </c>
      <c r="G464" s="23" t="s">
        <v>753</v>
      </c>
      <c r="H464" s="23" t="s">
        <v>868</v>
      </c>
      <c r="I464" s="19" t="str">
        <f t="shared" si="31"/>
        <v>053d0483</v>
      </c>
      <c r="J464" s="7"/>
      <c r="K464" s="7" t="str">
        <f>CONCATENATE(SUBSTITUTE(A464," ","_"),"__",SUBSTITUTE(SUBSTITUTE(B464,"/","_")," ","_")," = ""&amp;H",E464,F464,G464,H464,"""")</f>
        <v>Konfiguration__BA-Umschaltung_HK's+TWW = "&amp;H053d0483"</v>
      </c>
      <c r="L464" s="5" t="str">
        <f>CONCATENATE("array( ""Menu"" =&gt; """,A464,""", ""Parameter"" =&gt; """,B464,""", ""Nr"" =&gt; ",D464,", ""P1"" =&gt; 0x",E464,", ""P2"" =&gt; 0x",F464,", ""P3"" =&gt; 0x",G464,", ""P4"" =&gt; 0x",H464,"),")</f>
        <v>array( "Menu" =&gt; "Konfiguration", "Parameter" =&gt; "BA-Umschaltung HK's+TWW", "Nr" =&gt; 5957, "P1" =&gt; 0x05, "P2" =&gt; 0x3d, "P3" =&gt; 0x04, "P4" =&gt; 0x83),</v>
      </c>
    </row>
    <row r="465" spans="1:12" s="6" customFormat="1" x14ac:dyDescent="0.3">
      <c r="A465" s="8" t="s">
        <v>19</v>
      </c>
      <c r="B465" s="9" t="s">
        <v>416</v>
      </c>
      <c r="C465" s="5"/>
      <c r="D465" s="10">
        <v>5960</v>
      </c>
      <c r="I465" s="7" t="str">
        <f t="shared" si="31"/>
        <v/>
      </c>
      <c r="J465" s="7"/>
      <c r="K465" s="7"/>
      <c r="L465" s="5"/>
    </row>
    <row r="466" spans="1:12" s="6" customFormat="1" x14ac:dyDescent="0.3">
      <c r="A466" s="8" t="s">
        <v>19</v>
      </c>
      <c r="B466" s="9" t="s">
        <v>417</v>
      </c>
      <c r="C466" s="5"/>
      <c r="D466" s="10">
        <v>5961</v>
      </c>
      <c r="I466" s="7" t="str">
        <f t="shared" si="31"/>
        <v/>
      </c>
      <c r="J466" s="7"/>
      <c r="K466" s="7"/>
      <c r="L466" s="5"/>
    </row>
    <row r="467" spans="1:12" s="6" customFormat="1" x14ac:dyDescent="0.3">
      <c r="A467" s="8" t="s">
        <v>19</v>
      </c>
      <c r="B467" s="9" t="s">
        <v>418</v>
      </c>
      <c r="C467" s="5"/>
      <c r="D467" s="10">
        <v>5962</v>
      </c>
      <c r="I467" s="7" t="str">
        <f t="shared" si="31"/>
        <v/>
      </c>
      <c r="J467" s="7"/>
      <c r="K467" s="7"/>
      <c r="L467" s="5"/>
    </row>
    <row r="468" spans="1:12" s="6" customFormat="1" x14ac:dyDescent="0.3">
      <c r="A468" s="8" t="s">
        <v>19</v>
      </c>
      <c r="B468" s="9" t="s">
        <v>419</v>
      </c>
      <c r="C468" s="5"/>
      <c r="D468" s="10">
        <v>5963</v>
      </c>
      <c r="I468" s="7" t="str">
        <f t="shared" si="31"/>
        <v/>
      </c>
      <c r="J468" s="7"/>
      <c r="K468" s="7"/>
      <c r="L468" s="5"/>
    </row>
    <row r="469" spans="1:12" s="6" customFormat="1" x14ac:dyDescent="0.3">
      <c r="A469" s="8" t="s">
        <v>19</v>
      </c>
      <c r="B469" s="9" t="s">
        <v>420</v>
      </c>
      <c r="C469" s="5"/>
      <c r="D469" s="10">
        <v>5964</v>
      </c>
      <c r="I469" s="7" t="str">
        <f t="shared" si="31"/>
        <v/>
      </c>
      <c r="J469" s="7"/>
      <c r="K469" s="7"/>
      <c r="L469" s="5"/>
    </row>
    <row r="470" spans="1:12" s="6" customFormat="1" x14ac:dyDescent="0.3">
      <c r="A470" s="8" t="s">
        <v>19</v>
      </c>
      <c r="B470" s="9" t="s">
        <v>421</v>
      </c>
      <c r="C470" s="5"/>
      <c r="D470" s="10">
        <v>5965</v>
      </c>
      <c r="I470" s="7" t="str">
        <f t="shared" si="31"/>
        <v/>
      </c>
      <c r="J470" s="7"/>
      <c r="K470" s="7"/>
      <c r="L470" s="5"/>
    </row>
    <row r="471" spans="1:12" s="6" customFormat="1" x14ac:dyDescent="0.3">
      <c r="A471" s="8" t="s">
        <v>19</v>
      </c>
      <c r="B471" s="9" t="s">
        <v>422</v>
      </c>
      <c r="C471" s="5"/>
      <c r="D471" s="10">
        <v>5966</v>
      </c>
      <c r="I471" s="7" t="str">
        <f t="shared" si="31"/>
        <v/>
      </c>
      <c r="J471" s="7"/>
      <c r="K471" s="7"/>
      <c r="L471" s="5"/>
    </row>
    <row r="472" spans="1:12" s="6" customFormat="1" x14ac:dyDescent="0.3">
      <c r="A472" s="8" t="s">
        <v>19</v>
      </c>
      <c r="B472" s="9" t="s">
        <v>869</v>
      </c>
      <c r="C472" s="5"/>
      <c r="D472" s="22">
        <v>5970</v>
      </c>
      <c r="E472" s="23" t="s">
        <v>740</v>
      </c>
      <c r="F472" s="23" t="s">
        <v>98</v>
      </c>
      <c r="G472" s="23" t="s">
        <v>780</v>
      </c>
      <c r="H472" s="23" t="s">
        <v>870</v>
      </c>
      <c r="I472" s="19" t="str">
        <f t="shared" si="31"/>
        <v>2d3d3073</v>
      </c>
      <c r="J472" s="7"/>
      <c r="K472" s="7" t="str">
        <f t="shared" ref="K472:K474" si="33">CONCATENATE(SUBSTITUTE(A472," ","_"),"__",SUBSTITUTE(SUBSTITUTE(B472,"/","_")," ","_")," = ""&amp;H",E472,F472,G472,H472,"""")</f>
        <v>Konfiguration__Konfig_Raumthermostat_1 = "&amp;H2d3d3073"</v>
      </c>
      <c r="L472" s="5" t="str">
        <f>CONCATENATE("array( ""Menu"" =&gt; """,A472,""", ""Parameter"" =&gt; """,B472,""", ""Nr"" =&gt; ",D472,", ""P1"" =&gt; 0x",E472,", ""P2"" =&gt; 0x",F472,", ""P3"" =&gt; 0x",G472,", ""P4"" =&gt; 0x",H472,"),")</f>
        <v>array( "Menu" =&gt; "Konfiguration", "Parameter" =&gt; "Konfig Raumthermostat 1", "Nr" =&gt; 5970, "P1" =&gt; 0x2d, "P2" =&gt; 0x3d, "P3" =&gt; 0x30, "P4" =&gt; 0x73),</v>
      </c>
    </row>
    <row r="473" spans="1:12" s="6" customFormat="1" x14ac:dyDescent="0.3">
      <c r="A473" s="8" t="s">
        <v>19</v>
      </c>
      <c r="B473" s="9" t="s">
        <v>871</v>
      </c>
      <c r="C473" s="5"/>
      <c r="D473" s="22">
        <v>5971</v>
      </c>
      <c r="E473" s="23" t="s">
        <v>755</v>
      </c>
      <c r="F473" s="23" t="s">
        <v>98</v>
      </c>
      <c r="G473" s="23" t="s">
        <v>780</v>
      </c>
      <c r="H473" s="23" t="s">
        <v>870</v>
      </c>
      <c r="I473" s="19" t="str">
        <f t="shared" si="31"/>
        <v>2e3d3073</v>
      </c>
      <c r="J473" s="7"/>
      <c r="K473" s="7" t="str">
        <f t="shared" si="33"/>
        <v>Konfiguration__Konfig_Raumthermostat_2 = "&amp;H2e3d3073"</v>
      </c>
      <c r="L473" s="5" t="str">
        <f>CONCATENATE("array( ""Menu"" =&gt; """,A473,""", ""Parameter"" =&gt; """,B473,""", ""Nr"" =&gt; ",D473,", ""P1"" =&gt; 0x",E473,", ""P2"" =&gt; 0x",F473,", ""P3"" =&gt; 0x",G473,", ""P4"" =&gt; 0x",H473,"),")</f>
        <v>array( "Menu" =&gt; "Konfiguration", "Parameter" =&gt; "Konfig Raumthermostat 2", "Nr" =&gt; 5971, "P1" =&gt; 0x2e, "P2" =&gt; 0x3d, "P3" =&gt; 0x30, "P4" =&gt; 0x73),</v>
      </c>
    </row>
    <row r="474" spans="1:12" s="6" customFormat="1" x14ac:dyDescent="0.3">
      <c r="A474" s="8" t="s">
        <v>19</v>
      </c>
      <c r="B474" s="9" t="s">
        <v>873</v>
      </c>
      <c r="C474" s="5"/>
      <c r="D474" s="22">
        <v>5978</v>
      </c>
      <c r="E474" s="23" t="s">
        <v>750</v>
      </c>
      <c r="F474" s="23" t="s">
        <v>98</v>
      </c>
      <c r="G474" s="23" t="s">
        <v>780</v>
      </c>
      <c r="H474" s="23" t="s">
        <v>872</v>
      </c>
      <c r="I474" s="19" t="str">
        <f t="shared" si="31"/>
        <v>093d3054</v>
      </c>
      <c r="J474" s="7"/>
      <c r="K474" s="7" t="str">
        <f t="shared" si="33"/>
        <v>Konfiguration__Funktion_Eingang_SolCl = "&amp;H093d3054"</v>
      </c>
      <c r="L474" s="5" t="str">
        <f>CONCATENATE("array( ""Menu"" =&gt; """,A474,""", ""Parameter"" =&gt; """,B474,""", ""Nr"" =&gt; ",D474,", ""P1"" =&gt; 0x",E474,", ""P2"" =&gt; 0x",F474,", ""P3"" =&gt; 0x",G474,", ""P4"" =&gt; 0x",H474,"),")</f>
        <v>array( "Menu" =&gt; "Konfiguration", "Parameter" =&gt; "Funktion Eingang SolCl", "Nr" =&gt; 5978, "P1" =&gt; 0x09, "P2" =&gt; 0x3d, "P3" =&gt; 0x30, "P4" =&gt; 0x54),</v>
      </c>
    </row>
    <row r="475" spans="1:12" s="6" customFormat="1" x14ac:dyDescent="0.3">
      <c r="A475" s="8" t="s">
        <v>19</v>
      </c>
      <c r="B475" s="9" t="s">
        <v>423</v>
      </c>
      <c r="C475" s="5"/>
      <c r="D475" s="10">
        <v>5980</v>
      </c>
      <c r="I475" s="7" t="str">
        <f t="shared" si="31"/>
        <v/>
      </c>
      <c r="J475" s="7"/>
      <c r="K475" s="7"/>
      <c r="L475" s="5"/>
    </row>
    <row r="476" spans="1:12" s="6" customFormat="1" x14ac:dyDescent="0.3">
      <c r="A476" s="8" t="s">
        <v>19</v>
      </c>
      <c r="B476" s="9" t="s">
        <v>426</v>
      </c>
      <c r="C476" s="5"/>
      <c r="D476" s="10">
        <v>5981</v>
      </c>
      <c r="I476" s="7" t="str">
        <f t="shared" si="31"/>
        <v/>
      </c>
      <c r="J476" s="7"/>
      <c r="K476" s="7"/>
      <c r="L476" s="5"/>
    </row>
    <row r="477" spans="1:12" s="6" customFormat="1" x14ac:dyDescent="0.3">
      <c r="A477" s="8" t="s">
        <v>19</v>
      </c>
      <c r="B477" s="9" t="s">
        <v>427</v>
      </c>
      <c r="C477" s="5"/>
      <c r="D477" s="10">
        <v>5982</v>
      </c>
      <c r="I477" s="7" t="str">
        <f t="shared" si="31"/>
        <v/>
      </c>
      <c r="J477" s="7"/>
      <c r="K477" s="7"/>
      <c r="L477" s="5"/>
    </row>
    <row r="478" spans="1:12" s="6" customFormat="1" x14ac:dyDescent="0.3">
      <c r="A478" s="8" t="s">
        <v>19</v>
      </c>
      <c r="B478" s="9" t="s">
        <v>428</v>
      </c>
      <c r="C478" s="5"/>
      <c r="D478" s="10">
        <v>5983</v>
      </c>
      <c r="I478" s="7" t="str">
        <f t="shared" si="31"/>
        <v/>
      </c>
      <c r="J478" s="7"/>
      <c r="K478" s="7"/>
      <c r="L478" s="5"/>
    </row>
    <row r="479" spans="1:12" s="6" customFormat="1" x14ac:dyDescent="0.3">
      <c r="A479" s="8" t="s">
        <v>19</v>
      </c>
      <c r="B479" s="9" t="s">
        <v>429</v>
      </c>
      <c r="C479" s="5"/>
      <c r="D479" s="10">
        <v>5984</v>
      </c>
      <c r="I479" s="7" t="str">
        <f t="shared" si="31"/>
        <v/>
      </c>
      <c r="J479" s="7"/>
      <c r="K479" s="7"/>
      <c r="L479" s="5"/>
    </row>
    <row r="480" spans="1:12" s="6" customFormat="1" x14ac:dyDescent="0.3">
      <c r="A480" s="8" t="s">
        <v>19</v>
      </c>
      <c r="B480" s="11" t="s">
        <v>430</v>
      </c>
      <c r="C480" s="5"/>
      <c r="D480" s="10">
        <v>5985</v>
      </c>
      <c r="I480" s="7" t="str">
        <f t="shared" si="31"/>
        <v/>
      </c>
      <c r="J480" s="7"/>
      <c r="K480" s="7"/>
      <c r="L480" s="5"/>
    </row>
    <row r="481" spans="1:12" s="6" customFormat="1" x14ac:dyDescent="0.3">
      <c r="A481" s="8" t="s">
        <v>19</v>
      </c>
      <c r="B481" s="9" t="s">
        <v>431</v>
      </c>
      <c r="C481" s="5"/>
      <c r="D481" s="10">
        <v>5986</v>
      </c>
      <c r="I481" s="7" t="str">
        <f t="shared" si="31"/>
        <v/>
      </c>
      <c r="J481" s="7"/>
      <c r="K481" s="7"/>
      <c r="L481" s="5"/>
    </row>
    <row r="482" spans="1:12" x14ac:dyDescent="0.3">
      <c r="A482" s="8" t="s">
        <v>19</v>
      </c>
      <c r="B482" s="9" t="s">
        <v>432</v>
      </c>
      <c r="D482" s="10">
        <v>5987</v>
      </c>
      <c r="E482" s="6"/>
      <c r="F482" s="6"/>
      <c r="G482" s="6"/>
      <c r="H482" s="6"/>
      <c r="I482" s="7" t="str">
        <f t="shared" si="31"/>
        <v/>
      </c>
    </row>
    <row r="483" spans="1:12" x14ac:dyDescent="0.3">
      <c r="A483" s="8" t="s">
        <v>19</v>
      </c>
      <c r="B483" s="9" t="s">
        <v>433</v>
      </c>
      <c r="D483" s="10">
        <v>5988</v>
      </c>
      <c r="E483" s="6"/>
      <c r="F483" s="6"/>
      <c r="G483" s="6"/>
      <c r="H483" s="6"/>
      <c r="I483" s="7" t="str">
        <f t="shared" si="31"/>
        <v/>
      </c>
    </row>
    <row r="484" spans="1:12" x14ac:dyDescent="0.3">
      <c r="A484" s="8" t="s">
        <v>19</v>
      </c>
      <c r="B484" s="9" t="s">
        <v>434</v>
      </c>
      <c r="D484" s="10">
        <v>5990</v>
      </c>
      <c r="E484" s="6"/>
      <c r="F484" s="6"/>
      <c r="G484" s="6"/>
      <c r="H484" s="6"/>
      <c r="I484" s="7" t="str">
        <f t="shared" si="31"/>
        <v/>
      </c>
    </row>
    <row r="485" spans="1:12" s="6" customFormat="1" x14ac:dyDescent="0.3">
      <c r="A485" s="8" t="s">
        <v>19</v>
      </c>
      <c r="B485" s="9" t="s">
        <v>435</v>
      </c>
      <c r="C485" s="5"/>
      <c r="D485" s="10">
        <v>5992</v>
      </c>
      <c r="I485" s="7" t="str">
        <f t="shared" si="31"/>
        <v/>
      </c>
      <c r="J485" s="7"/>
      <c r="K485" s="7"/>
      <c r="L485" s="5"/>
    </row>
    <row r="486" spans="1:12" s="6" customFormat="1" x14ac:dyDescent="0.3">
      <c r="A486" s="8" t="s">
        <v>19</v>
      </c>
      <c r="B486" s="9" t="s">
        <v>436</v>
      </c>
      <c r="C486" s="5"/>
      <c r="D486" s="10">
        <v>6014</v>
      </c>
      <c r="I486" s="7" t="str">
        <f t="shared" si="31"/>
        <v/>
      </c>
      <c r="J486" s="7"/>
      <c r="K486" s="7"/>
      <c r="L486" s="5"/>
    </row>
    <row r="487" spans="1:12" s="6" customFormat="1" x14ac:dyDescent="0.3">
      <c r="A487" s="8" t="s">
        <v>19</v>
      </c>
      <c r="B487" s="9" t="s">
        <v>437</v>
      </c>
      <c r="C487" s="5"/>
      <c r="D487" s="10">
        <v>6015</v>
      </c>
      <c r="I487" s="7" t="str">
        <f t="shared" si="31"/>
        <v/>
      </c>
      <c r="J487" s="7"/>
      <c r="K487" s="7"/>
      <c r="L487" s="5"/>
    </row>
    <row r="488" spans="1:12" s="6" customFormat="1" x14ac:dyDescent="0.3">
      <c r="A488" s="8" t="s">
        <v>19</v>
      </c>
      <c r="B488" s="9" t="s">
        <v>438</v>
      </c>
      <c r="C488" s="5"/>
      <c r="D488" s="10">
        <v>6020</v>
      </c>
      <c r="I488" s="7" t="str">
        <f t="shared" si="31"/>
        <v/>
      </c>
      <c r="J488" s="7"/>
      <c r="K488" s="7"/>
      <c r="L488" s="5"/>
    </row>
    <row r="489" spans="1:12" s="6" customFormat="1" x14ac:dyDescent="0.3">
      <c r="A489" s="8" t="s">
        <v>19</v>
      </c>
      <c r="B489" s="9" t="s">
        <v>439</v>
      </c>
      <c r="C489" s="5"/>
      <c r="D489" s="10">
        <v>6021</v>
      </c>
      <c r="I489" s="7" t="str">
        <f t="shared" si="31"/>
        <v/>
      </c>
      <c r="J489" s="7"/>
      <c r="K489" s="7"/>
      <c r="L489" s="5"/>
    </row>
    <row r="490" spans="1:12" s="6" customFormat="1" x14ac:dyDescent="0.3">
      <c r="A490" s="8" t="s">
        <v>19</v>
      </c>
      <c r="B490" s="9" t="s">
        <v>440</v>
      </c>
      <c r="C490" s="5"/>
      <c r="D490" s="10">
        <v>6030</v>
      </c>
      <c r="I490" s="7" t="str">
        <f t="shared" si="31"/>
        <v/>
      </c>
      <c r="J490" s="7"/>
      <c r="K490" s="7"/>
      <c r="L490" s="5"/>
    </row>
    <row r="491" spans="1:12" s="6" customFormat="1" x14ac:dyDescent="0.3">
      <c r="A491" s="8" t="s">
        <v>19</v>
      </c>
      <c r="B491" s="9" t="s">
        <v>441</v>
      </c>
      <c r="C491" s="5"/>
      <c r="D491" s="10">
        <v>6031</v>
      </c>
      <c r="I491" s="7" t="str">
        <f t="shared" si="31"/>
        <v/>
      </c>
      <c r="J491" s="7"/>
      <c r="K491" s="7"/>
      <c r="L491" s="5"/>
    </row>
    <row r="492" spans="1:12" s="6" customFormat="1" x14ac:dyDescent="0.3">
      <c r="A492" s="8" t="s">
        <v>19</v>
      </c>
      <c r="B492" s="9" t="s">
        <v>442</v>
      </c>
      <c r="C492" s="5"/>
      <c r="D492" s="10">
        <v>6032</v>
      </c>
      <c r="I492" s="7" t="str">
        <f t="shared" si="31"/>
        <v/>
      </c>
      <c r="J492" s="7"/>
      <c r="K492" s="7"/>
      <c r="L492" s="5"/>
    </row>
    <row r="493" spans="1:12" s="6" customFormat="1" x14ac:dyDescent="0.3">
      <c r="A493" s="8" t="s">
        <v>19</v>
      </c>
      <c r="B493" s="9" t="s">
        <v>443</v>
      </c>
      <c r="C493" s="5"/>
      <c r="D493" s="10">
        <v>6040</v>
      </c>
      <c r="I493" s="7" t="str">
        <f t="shared" si="31"/>
        <v/>
      </c>
      <c r="J493" s="7"/>
      <c r="K493" s="7"/>
      <c r="L493" s="5"/>
    </row>
    <row r="494" spans="1:12" s="6" customFormat="1" x14ac:dyDescent="0.3">
      <c r="A494" s="8" t="s">
        <v>19</v>
      </c>
      <c r="B494" s="9" t="s">
        <v>444</v>
      </c>
      <c r="C494" s="5"/>
      <c r="D494" s="10">
        <v>6041</v>
      </c>
      <c r="I494" s="7" t="str">
        <f t="shared" si="31"/>
        <v/>
      </c>
      <c r="J494" s="7"/>
      <c r="K494" s="7"/>
      <c r="L494" s="5"/>
    </row>
    <row r="495" spans="1:12" s="6" customFormat="1" x14ac:dyDescent="0.3">
      <c r="A495" s="8" t="s">
        <v>19</v>
      </c>
      <c r="B495" s="9" t="s">
        <v>445</v>
      </c>
      <c r="C495" s="5"/>
      <c r="D495" s="10">
        <v>6046</v>
      </c>
      <c r="I495" s="7" t="str">
        <f t="shared" si="31"/>
        <v/>
      </c>
      <c r="J495" s="7"/>
      <c r="K495" s="7"/>
      <c r="L495" s="5"/>
    </row>
    <row r="496" spans="1:12" s="6" customFormat="1" x14ac:dyDescent="0.3">
      <c r="A496" s="8" t="s">
        <v>19</v>
      </c>
      <c r="B496" s="9" t="s">
        <v>446</v>
      </c>
      <c r="C496" s="5"/>
      <c r="D496" s="10">
        <v>6047</v>
      </c>
      <c r="I496" s="7" t="str">
        <f t="shared" si="31"/>
        <v/>
      </c>
      <c r="J496" s="7"/>
      <c r="K496" s="7"/>
      <c r="L496" s="5"/>
    </row>
    <row r="497" spans="1:12" s="6" customFormat="1" x14ac:dyDescent="0.3">
      <c r="A497" s="8" t="s">
        <v>19</v>
      </c>
      <c r="B497" s="9" t="s">
        <v>447</v>
      </c>
      <c r="C497" s="5"/>
      <c r="D497" s="10">
        <v>6048</v>
      </c>
      <c r="I497" s="7" t="str">
        <f t="shared" si="31"/>
        <v/>
      </c>
      <c r="J497" s="7"/>
      <c r="K497" s="7"/>
      <c r="L497" s="5"/>
    </row>
    <row r="498" spans="1:12" s="6" customFormat="1" x14ac:dyDescent="0.3">
      <c r="A498" s="8" t="s">
        <v>19</v>
      </c>
      <c r="B498" s="9" t="s">
        <v>448</v>
      </c>
      <c r="C498" s="5"/>
      <c r="D498" s="10">
        <v>6049</v>
      </c>
      <c r="I498" s="7" t="str">
        <f t="shared" si="31"/>
        <v/>
      </c>
      <c r="J498" s="7"/>
      <c r="K498" s="7"/>
      <c r="L498" s="5"/>
    </row>
    <row r="499" spans="1:12" s="6" customFormat="1" x14ac:dyDescent="0.3">
      <c r="A499" s="8" t="s">
        <v>19</v>
      </c>
      <c r="B499" s="9" t="s">
        <v>449</v>
      </c>
      <c r="C499" s="5"/>
      <c r="D499" s="10">
        <v>6050</v>
      </c>
      <c r="I499" s="7" t="str">
        <f t="shared" si="31"/>
        <v/>
      </c>
      <c r="J499" s="7"/>
      <c r="K499" s="7"/>
      <c r="L499" s="5"/>
    </row>
    <row r="500" spans="1:12" s="6" customFormat="1" x14ac:dyDescent="0.3">
      <c r="A500" s="8" t="s">
        <v>19</v>
      </c>
      <c r="B500" s="9" t="s">
        <v>450</v>
      </c>
      <c r="C500" s="5"/>
      <c r="D500" s="10">
        <v>6051</v>
      </c>
      <c r="I500" s="7" t="str">
        <f t="shared" si="31"/>
        <v/>
      </c>
      <c r="J500" s="7"/>
      <c r="K500" s="7"/>
      <c r="L500" s="5"/>
    </row>
    <row r="501" spans="1:12" s="6" customFormat="1" x14ac:dyDescent="0.3">
      <c r="A501" s="8" t="s">
        <v>19</v>
      </c>
      <c r="B501" s="9" t="s">
        <v>451</v>
      </c>
      <c r="C501" s="5"/>
      <c r="D501" s="10">
        <v>6052</v>
      </c>
      <c r="I501" s="7" t="str">
        <f t="shared" si="31"/>
        <v/>
      </c>
      <c r="J501" s="7"/>
      <c r="K501" s="7"/>
      <c r="L501" s="5"/>
    </row>
    <row r="502" spans="1:12" s="6" customFormat="1" x14ac:dyDescent="0.3">
      <c r="A502" s="8" t="s">
        <v>19</v>
      </c>
      <c r="B502" s="9" t="s">
        <v>452</v>
      </c>
      <c r="C502" s="5"/>
      <c r="D502" s="10">
        <v>6070</v>
      </c>
      <c r="I502" s="7" t="str">
        <f t="shared" si="31"/>
        <v/>
      </c>
      <c r="J502" s="7"/>
      <c r="K502" s="7"/>
      <c r="L502" s="5"/>
    </row>
    <row r="503" spans="1:12" s="6" customFormat="1" x14ac:dyDescent="0.3">
      <c r="A503" s="8" t="s">
        <v>19</v>
      </c>
      <c r="B503" s="9" t="s">
        <v>453</v>
      </c>
      <c r="C503" s="5"/>
      <c r="D503" s="10">
        <v>6071</v>
      </c>
      <c r="I503" s="7" t="str">
        <f t="shared" si="31"/>
        <v/>
      </c>
      <c r="J503" s="7"/>
      <c r="K503" s="7"/>
      <c r="L503" s="5"/>
    </row>
    <row r="504" spans="1:12" s="6" customFormat="1" x14ac:dyDescent="0.3">
      <c r="A504" s="8" t="s">
        <v>19</v>
      </c>
      <c r="B504" s="9" t="s">
        <v>454</v>
      </c>
      <c r="C504" s="5"/>
      <c r="D504" s="10">
        <v>6072</v>
      </c>
      <c r="I504" s="7" t="str">
        <f t="shared" si="31"/>
        <v/>
      </c>
      <c r="J504" s="7"/>
      <c r="K504" s="7"/>
      <c r="L504" s="5"/>
    </row>
    <row r="505" spans="1:12" s="6" customFormat="1" x14ac:dyDescent="0.3">
      <c r="A505" s="8" t="s">
        <v>19</v>
      </c>
      <c r="B505" s="9" t="s">
        <v>455</v>
      </c>
      <c r="C505" s="5"/>
      <c r="D505" s="10">
        <v>6075</v>
      </c>
      <c r="I505" s="7" t="str">
        <f t="shared" si="31"/>
        <v/>
      </c>
      <c r="J505" s="7"/>
      <c r="K505" s="7"/>
      <c r="L505" s="5"/>
    </row>
    <row r="506" spans="1:12" s="6" customFormat="1" x14ac:dyDescent="0.3">
      <c r="A506" s="8" t="s">
        <v>19</v>
      </c>
      <c r="B506" s="9" t="s">
        <v>456</v>
      </c>
      <c r="C506" s="5"/>
      <c r="D506" s="10">
        <v>6097</v>
      </c>
      <c r="I506" s="7" t="str">
        <f t="shared" si="31"/>
        <v/>
      </c>
      <c r="J506" s="7"/>
      <c r="K506" s="7"/>
      <c r="L506" s="5"/>
    </row>
    <row r="507" spans="1:12" s="6" customFormat="1" x14ac:dyDescent="0.3">
      <c r="A507" s="8" t="s">
        <v>19</v>
      </c>
      <c r="B507" s="9" t="s">
        <v>457</v>
      </c>
      <c r="C507" s="5"/>
      <c r="D507" s="10">
        <v>6098</v>
      </c>
      <c r="I507" s="7" t="str">
        <f t="shared" si="31"/>
        <v/>
      </c>
      <c r="J507" s="7"/>
      <c r="K507" s="7"/>
      <c r="L507" s="5"/>
    </row>
    <row r="508" spans="1:12" s="6" customFormat="1" x14ac:dyDescent="0.3">
      <c r="A508" s="8" t="s">
        <v>19</v>
      </c>
      <c r="B508" s="9" t="s">
        <v>458</v>
      </c>
      <c r="C508" s="5"/>
      <c r="D508" s="10">
        <v>6099</v>
      </c>
      <c r="I508" s="7" t="str">
        <f t="shared" si="31"/>
        <v/>
      </c>
      <c r="J508" s="7"/>
      <c r="K508" s="7"/>
      <c r="L508" s="5"/>
    </row>
    <row r="509" spans="1:12" s="6" customFormat="1" x14ac:dyDescent="0.3">
      <c r="A509" s="8" t="s">
        <v>19</v>
      </c>
      <c r="B509" s="9" t="s">
        <v>459</v>
      </c>
      <c r="C509" s="5"/>
      <c r="D509" s="10">
        <v>6100</v>
      </c>
      <c r="I509" s="7" t="str">
        <f t="shared" si="31"/>
        <v/>
      </c>
      <c r="J509" s="7"/>
      <c r="K509" s="7"/>
      <c r="L509" s="5"/>
    </row>
    <row r="510" spans="1:12" s="6" customFormat="1" x14ac:dyDescent="0.3">
      <c r="A510" s="8" t="s">
        <v>19</v>
      </c>
      <c r="B510" s="9" t="s">
        <v>460</v>
      </c>
      <c r="C510" s="5"/>
      <c r="D510" s="10">
        <v>6101</v>
      </c>
      <c r="I510" s="7" t="str">
        <f t="shared" si="31"/>
        <v/>
      </c>
      <c r="J510" s="7"/>
      <c r="K510" s="7"/>
      <c r="L510" s="5"/>
    </row>
    <row r="511" spans="1:12" s="6" customFormat="1" x14ac:dyDescent="0.3">
      <c r="A511" s="8" t="s">
        <v>19</v>
      </c>
      <c r="B511" s="9" t="s">
        <v>461</v>
      </c>
      <c r="C511" s="5"/>
      <c r="D511" s="10">
        <v>6102</v>
      </c>
      <c r="I511" s="7" t="str">
        <f t="shared" si="31"/>
        <v/>
      </c>
      <c r="J511" s="7"/>
      <c r="K511" s="7"/>
      <c r="L511" s="5"/>
    </row>
    <row r="512" spans="1:12" s="6" customFormat="1" x14ac:dyDescent="0.3">
      <c r="A512" s="8" t="s">
        <v>19</v>
      </c>
      <c r="B512" s="9" t="s">
        <v>462</v>
      </c>
      <c r="C512" s="5"/>
      <c r="D512" s="22">
        <v>6110</v>
      </c>
      <c r="E512" s="23" t="s">
        <v>99</v>
      </c>
      <c r="F512" s="23" t="s">
        <v>98</v>
      </c>
      <c r="G512" s="23" t="s">
        <v>747</v>
      </c>
      <c r="H512" s="23" t="s">
        <v>100</v>
      </c>
      <c r="I512" s="19" t="str">
        <f t="shared" si="31"/>
        <v>053d0600</v>
      </c>
      <c r="J512" s="7"/>
      <c r="K512" s="7" t="str">
        <f t="shared" ref="K512:K514" si="34">CONCATENATE(SUBSTITUTE(A512," ","_"),"__",SUBSTITUTE(SUBSTITUTE(B512,"/","_")," ","_")," = ""&amp;H",E512,F512,G512,H512,"""")</f>
        <v>Konfiguration__Zeitkonstante_Gebäude = "&amp;H053d0600"</v>
      </c>
      <c r="L512" s="5" t="str">
        <f>CONCATENATE("array( ""Menu"" =&gt; """,A512,""", ""Parameter"" =&gt; """,B512,""", ""Nr"" =&gt; ",D512,", ""P1"" =&gt; 0x",E512,", ""P2"" =&gt; 0x",F512,", ""P3"" =&gt; 0x",G512,", ""P4"" =&gt; 0x",H512,"),")</f>
        <v>array( "Menu" =&gt; "Konfiguration", "Parameter" =&gt; "Zeitkonstante Gebäude", "Nr" =&gt; 6110, "P1" =&gt; 0x05, "P2" =&gt; 0x3d, "P3" =&gt; 0x06, "P4" =&gt; 0x00),</v>
      </c>
    </row>
    <row r="513" spans="1:12" s="6" customFormat="1" x14ac:dyDescent="0.3">
      <c r="A513" s="8" t="s">
        <v>19</v>
      </c>
      <c r="B513" s="9" t="s">
        <v>463</v>
      </c>
      <c r="C513" s="5"/>
      <c r="D513" s="22">
        <v>6120</v>
      </c>
      <c r="E513" s="23" t="s">
        <v>99</v>
      </c>
      <c r="F513" s="23" t="s">
        <v>98</v>
      </c>
      <c r="G513" s="23" t="s">
        <v>99</v>
      </c>
      <c r="H513" s="23" t="s">
        <v>874</v>
      </c>
      <c r="I513" s="19" t="str">
        <f t="shared" si="31"/>
        <v>053d05fe</v>
      </c>
      <c r="J513" s="7"/>
      <c r="K513" s="7" t="str">
        <f t="shared" si="34"/>
        <v>Konfiguration__Anlagenfrostschutz = "&amp;H053d05fe"</v>
      </c>
      <c r="L513" s="5" t="str">
        <f>CONCATENATE("array( ""Menu"" =&gt; """,A513,""", ""Parameter"" =&gt; """,B513,""", ""Nr"" =&gt; ",D513,", ""P1"" =&gt; 0x",E513,", ""P2"" =&gt; 0x",F513,", ""P3"" =&gt; 0x",G513,", ""P4"" =&gt; 0x",H513,"),")</f>
        <v>array( "Menu" =&gt; "Konfiguration", "Parameter" =&gt; "Anlagenfrostschutz", "Nr" =&gt; 6120, "P1" =&gt; 0x05, "P2" =&gt; 0x3d, "P3" =&gt; 0x05, "P4" =&gt; 0xfe),</v>
      </c>
    </row>
    <row r="514" spans="1:12" s="6" customFormat="1" x14ac:dyDescent="0.3">
      <c r="A514" s="8" t="s">
        <v>19</v>
      </c>
      <c r="B514" s="9" t="s">
        <v>875</v>
      </c>
      <c r="C514" s="5"/>
      <c r="D514" s="22">
        <v>6127</v>
      </c>
      <c r="E514" s="23" t="s">
        <v>776</v>
      </c>
      <c r="F514" s="23" t="s">
        <v>98</v>
      </c>
      <c r="G514" s="23" t="s">
        <v>777</v>
      </c>
      <c r="H514" s="23" t="s">
        <v>876</v>
      </c>
      <c r="I514" s="19" t="str">
        <f t="shared" ref="I514:I577" si="35">LOWER(CONCATENATE(E514,F514,G514,H514))</f>
        <v>113d2fb4</v>
      </c>
      <c r="J514" s="7"/>
      <c r="K514" s="7" t="str">
        <f t="shared" si="34"/>
        <v>Konfiguration__Pumpen_Ventilkick_Dauer = "&amp;H113d2fb4"</v>
      </c>
      <c r="L514" s="5" t="str">
        <f>CONCATENATE("array( ""Menu"" =&gt; """,A514,""", ""Parameter"" =&gt; """,B514,""", ""Nr"" =&gt; ",D514,", ""P1"" =&gt; 0x",E514,", ""P2"" =&gt; 0x",F514,", ""P3"" =&gt; 0x",G514,", ""P4"" =&gt; 0x",H514,"),")</f>
        <v>array( "Menu" =&gt; "Konfiguration", "Parameter" =&gt; "Pumpen/Ventilkick Dauer", "Nr" =&gt; 6127, "P1" =&gt; 0x11, "P2" =&gt; 0x3d, "P3" =&gt; 0x2f, "P4" =&gt; 0xb4),</v>
      </c>
    </row>
    <row r="515" spans="1:12" s="6" customFormat="1" x14ac:dyDescent="0.3">
      <c r="A515" s="8" t="s">
        <v>19</v>
      </c>
      <c r="B515" s="9" t="s">
        <v>464</v>
      </c>
      <c r="C515" s="5"/>
      <c r="D515" s="10">
        <v>6128</v>
      </c>
      <c r="I515" s="7" t="str">
        <f t="shared" si="35"/>
        <v/>
      </c>
      <c r="J515" s="7"/>
      <c r="K515" s="7"/>
      <c r="L515" s="5"/>
    </row>
    <row r="516" spans="1:12" s="6" customFormat="1" x14ac:dyDescent="0.3">
      <c r="A516" s="8" t="s">
        <v>19</v>
      </c>
      <c r="B516" s="9" t="s">
        <v>465</v>
      </c>
      <c r="C516" s="5"/>
      <c r="D516" s="10">
        <v>6129</v>
      </c>
      <c r="I516" s="7" t="str">
        <f t="shared" si="35"/>
        <v/>
      </c>
      <c r="J516" s="7"/>
      <c r="K516" s="7"/>
      <c r="L516" s="5"/>
    </row>
    <row r="517" spans="1:12" s="6" customFormat="1" x14ac:dyDescent="0.3">
      <c r="A517" s="8" t="s">
        <v>19</v>
      </c>
      <c r="B517" s="9" t="s">
        <v>210</v>
      </c>
      <c r="C517" s="5" t="s">
        <v>129</v>
      </c>
      <c r="D517" s="10">
        <v>6130</v>
      </c>
      <c r="I517" s="7" t="str">
        <f t="shared" si="35"/>
        <v/>
      </c>
      <c r="J517" s="7"/>
      <c r="K517" s="7"/>
      <c r="L517" s="5"/>
    </row>
    <row r="518" spans="1:12" s="6" customFormat="1" x14ac:dyDescent="0.3">
      <c r="A518" s="8" t="s">
        <v>19</v>
      </c>
      <c r="B518" s="9" t="s">
        <v>214</v>
      </c>
      <c r="C518" s="5" t="s">
        <v>129</v>
      </c>
      <c r="D518" s="10">
        <v>6134</v>
      </c>
      <c r="I518" s="7" t="str">
        <f t="shared" si="35"/>
        <v/>
      </c>
      <c r="J518" s="7"/>
      <c r="K518" s="7"/>
      <c r="L518" s="5"/>
    </row>
    <row r="519" spans="1:12" s="6" customFormat="1" x14ac:dyDescent="0.3">
      <c r="A519" s="8" t="s">
        <v>19</v>
      </c>
      <c r="B519" s="9" t="s">
        <v>466</v>
      </c>
      <c r="C519" s="5"/>
      <c r="D519" s="10">
        <v>6131</v>
      </c>
      <c r="I519" s="7" t="str">
        <f t="shared" si="35"/>
        <v/>
      </c>
      <c r="J519" s="7"/>
      <c r="K519" s="7"/>
      <c r="L519" s="5"/>
    </row>
    <row r="520" spans="1:12" s="6" customFormat="1" x14ac:dyDescent="0.3">
      <c r="A520" s="8" t="s">
        <v>19</v>
      </c>
      <c r="B520" s="9" t="s">
        <v>1043</v>
      </c>
      <c r="C520" s="5" t="s">
        <v>80</v>
      </c>
      <c r="D520" s="10">
        <v>6135</v>
      </c>
      <c r="I520" s="7" t="str">
        <f t="shared" si="35"/>
        <v/>
      </c>
      <c r="J520" s="7"/>
      <c r="K520" s="7"/>
      <c r="L520" s="5"/>
    </row>
    <row r="521" spans="1:12" s="6" customFormat="1" x14ac:dyDescent="0.3">
      <c r="A521" s="8" t="s">
        <v>19</v>
      </c>
      <c r="B521" s="9" t="s">
        <v>467</v>
      </c>
      <c r="C521" s="5"/>
      <c r="D521" s="10">
        <v>6136</v>
      </c>
      <c r="I521" s="7" t="str">
        <f t="shared" si="35"/>
        <v/>
      </c>
      <c r="J521" s="7"/>
      <c r="K521" s="7"/>
      <c r="L521" s="5"/>
    </row>
    <row r="522" spans="1:12" s="6" customFormat="1" x14ac:dyDescent="0.3">
      <c r="A522" s="8" t="s">
        <v>19</v>
      </c>
      <c r="B522" s="9" t="s">
        <v>468</v>
      </c>
      <c r="C522" s="5"/>
      <c r="D522" s="10">
        <v>6137</v>
      </c>
      <c r="I522" s="7" t="str">
        <f t="shared" si="35"/>
        <v/>
      </c>
      <c r="J522" s="7"/>
      <c r="K522" s="7"/>
      <c r="L522" s="5"/>
    </row>
    <row r="523" spans="1:12" s="6" customFormat="1" x14ac:dyDescent="0.3">
      <c r="A523" s="8" t="s">
        <v>19</v>
      </c>
      <c r="B523" s="9" t="s">
        <v>469</v>
      </c>
      <c r="C523" s="5"/>
      <c r="D523" s="10">
        <v>6138</v>
      </c>
      <c r="I523" s="7" t="str">
        <f t="shared" si="35"/>
        <v/>
      </c>
      <c r="J523" s="7"/>
      <c r="K523" s="7"/>
      <c r="L523" s="5"/>
    </row>
    <row r="524" spans="1:12" s="6" customFormat="1" x14ac:dyDescent="0.3">
      <c r="A524" s="8" t="s">
        <v>19</v>
      </c>
      <c r="B524" s="9" t="s">
        <v>1042</v>
      </c>
      <c r="C524" s="5" t="s">
        <v>129</v>
      </c>
      <c r="D524" s="10">
        <v>6200</v>
      </c>
      <c r="I524" s="7" t="str">
        <f t="shared" si="35"/>
        <v/>
      </c>
      <c r="J524" s="7"/>
      <c r="K524" s="7"/>
      <c r="L524" s="5"/>
    </row>
    <row r="525" spans="1:12" s="6" customFormat="1" x14ac:dyDescent="0.3">
      <c r="A525" s="8" t="s">
        <v>19</v>
      </c>
      <c r="B525" s="9" t="s">
        <v>1041</v>
      </c>
      <c r="C525" s="5" t="s">
        <v>129</v>
      </c>
      <c r="D525" s="10">
        <v>6201</v>
      </c>
      <c r="I525" s="7" t="str">
        <f t="shared" si="35"/>
        <v/>
      </c>
      <c r="J525" s="7"/>
      <c r="K525" s="7"/>
      <c r="L525" s="5"/>
    </row>
    <row r="526" spans="1:12" s="6" customFormat="1" x14ac:dyDescent="0.3">
      <c r="A526" s="8" t="s">
        <v>19</v>
      </c>
      <c r="B526" s="9" t="s">
        <v>470</v>
      </c>
      <c r="C526" s="5"/>
      <c r="D526" s="10">
        <v>6212</v>
      </c>
      <c r="I526" s="7" t="str">
        <f t="shared" si="35"/>
        <v/>
      </c>
      <c r="J526" s="7"/>
      <c r="K526" s="7"/>
      <c r="L526" s="5"/>
    </row>
    <row r="527" spans="1:12" s="6" customFormat="1" x14ac:dyDescent="0.3">
      <c r="A527" s="8" t="s">
        <v>19</v>
      </c>
      <c r="B527" s="9" t="s">
        <v>471</v>
      </c>
      <c r="C527" s="5"/>
      <c r="D527" s="10">
        <v>6213</v>
      </c>
      <c r="I527" s="7" t="str">
        <f t="shared" si="35"/>
        <v/>
      </c>
      <c r="J527" s="7"/>
      <c r="K527" s="7"/>
      <c r="L527" s="5"/>
    </row>
    <row r="528" spans="1:12" s="6" customFormat="1" x14ac:dyDescent="0.3">
      <c r="A528" s="8" t="s">
        <v>19</v>
      </c>
      <c r="B528" s="9" t="s">
        <v>472</v>
      </c>
      <c r="C528" s="5"/>
      <c r="D528" s="10">
        <v>6215</v>
      </c>
      <c r="I528" s="7" t="str">
        <f t="shared" si="35"/>
        <v/>
      </c>
      <c r="J528" s="7"/>
      <c r="K528" s="7"/>
      <c r="L528" s="5"/>
    </row>
    <row r="529" spans="1:12" s="6" customFormat="1" x14ac:dyDescent="0.3">
      <c r="A529" s="8" t="s">
        <v>19</v>
      </c>
      <c r="B529" s="9" t="s">
        <v>473</v>
      </c>
      <c r="C529" s="5"/>
      <c r="D529" s="10">
        <v>6217</v>
      </c>
      <c r="I529" s="7" t="str">
        <f t="shared" si="35"/>
        <v/>
      </c>
      <c r="J529" s="7"/>
      <c r="K529" s="7"/>
      <c r="L529" s="5"/>
    </row>
    <row r="530" spans="1:12" s="6" customFormat="1" x14ac:dyDescent="0.3">
      <c r="A530" s="8" t="s">
        <v>19</v>
      </c>
      <c r="B530" s="9" t="s">
        <v>474</v>
      </c>
      <c r="C530" s="5"/>
      <c r="D530" s="22">
        <v>6220</v>
      </c>
      <c r="E530" s="23" t="s">
        <v>99</v>
      </c>
      <c r="F530" s="23" t="s">
        <v>98</v>
      </c>
      <c r="G530" s="23" t="s">
        <v>100</v>
      </c>
      <c r="H530" s="23" t="s">
        <v>877</v>
      </c>
      <c r="I530" s="19" t="str">
        <f t="shared" si="35"/>
        <v>053d000e</v>
      </c>
      <c r="J530" s="7"/>
      <c r="K530" s="7" t="str">
        <f t="shared" ref="K530:K543" si="36">CONCATENATE(SUBSTITUTE(A530," ","_"),"__",SUBSTITUTE(SUBSTITUTE(B530,"/","_")," ","_")," = ""&amp;H",E530,F530,G530,H530,"""")</f>
        <v>Konfiguration__Software-Version = "&amp;H053d000e"</v>
      </c>
      <c r="L530" s="5" t="str">
        <f t="shared" ref="L530:L543" si="37">CONCATENATE("array( ""Menu"" =&gt; """,A530,""", ""Parameter"" =&gt; """,B530,""", ""Nr"" =&gt; ",D530,", ""P1"" =&gt; 0x",E530,", ""P2"" =&gt; 0x",F530,", ""P3"" =&gt; 0x",G530,", ""P4"" =&gt; 0x",H530,"),")</f>
        <v>array( "Menu" =&gt; "Konfiguration", "Parameter" =&gt; "Software-Version", "Nr" =&gt; 6220, "P1" =&gt; 0x05, "P2" =&gt; 0x3d, "P3" =&gt; 0x00, "P4" =&gt; 0x0e),</v>
      </c>
    </row>
    <row r="531" spans="1:12" s="6" customFormat="1" x14ac:dyDescent="0.3">
      <c r="A531" s="8" t="s">
        <v>19</v>
      </c>
      <c r="B531" s="9" t="s">
        <v>878</v>
      </c>
      <c r="C531" s="5"/>
      <c r="D531" s="22">
        <v>6221</v>
      </c>
      <c r="E531" s="23" t="s">
        <v>750</v>
      </c>
      <c r="F531" s="23" t="s">
        <v>98</v>
      </c>
      <c r="G531" s="23" t="s">
        <v>780</v>
      </c>
      <c r="H531" s="23" t="s">
        <v>879</v>
      </c>
      <c r="I531" s="19" t="str">
        <f t="shared" si="35"/>
        <v>093d3033</v>
      </c>
      <c r="J531" s="7"/>
      <c r="K531" s="7" t="str">
        <f t="shared" si="36"/>
        <v>Konfiguration__Entwicklungs-Index = "&amp;H093d3033"</v>
      </c>
      <c r="L531" s="5" t="str">
        <f t="shared" si="37"/>
        <v>array( "Menu" =&gt; "Konfiguration", "Parameter" =&gt; "Entwicklungs-Index", "Nr" =&gt; 6221, "P1" =&gt; 0x09, "P2" =&gt; 0x3d, "P3" =&gt; 0x30, "P4" =&gt; 0x33),</v>
      </c>
    </row>
    <row r="532" spans="1:12" s="6" customFormat="1" x14ac:dyDescent="0.3">
      <c r="A532" s="8" t="s">
        <v>19</v>
      </c>
      <c r="B532" s="9" t="s">
        <v>880</v>
      </c>
      <c r="C532" s="5"/>
      <c r="D532" s="22">
        <v>6225</v>
      </c>
      <c r="E532" s="23" t="s">
        <v>99</v>
      </c>
      <c r="F532" s="23" t="s">
        <v>98</v>
      </c>
      <c r="G532" s="23" t="s">
        <v>100</v>
      </c>
      <c r="H532" s="23" t="s">
        <v>769</v>
      </c>
      <c r="I532" s="19" t="str">
        <f t="shared" si="35"/>
        <v>053d0002</v>
      </c>
      <c r="J532" s="7"/>
      <c r="K532" s="7" t="str">
        <f t="shared" si="36"/>
        <v>Konfiguration__Gerätefamilie = "&amp;H053d0002"</v>
      </c>
      <c r="L532" s="5" t="str">
        <f t="shared" si="37"/>
        <v>array( "Menu" =&gt; "Konfiguration", "Parameter" =&gt; "Gerätefamilie", "Nr" =&gt; 6225, "P1" =&gt; 0x05, "P2" =&gt; 0x3d, "P3" =&gt; 0x00, "P4" =&gt; 0x02),</v>
      </c>
    </row>
    <row r="533" spans="1:12" s="6" customFormat="1" x14ac:dyDescent="0.3">
      <c r="A533" s="8" t="s">
        <v>19</v>
      </c>
      <c r="B533" s="9" t="s">
        <v>881</v>
      </c>
      <c r="C533" s="5"/>
      <c r="D533" s="22">
        <v>6226</v>
      </c>
      <c r="E533" s="23" t="s">
        <v>99</v>
      </c>
      <c r="F533" s="23" t="s">
        <v>98</v>
      </c>
      <c r="G533" s="23" t="s">
        <v>100</v>
      </c>
      <c r="H533" s="23" t="s">
        <v>767</v>
      </c>
      <c r="I533" s="19" t="str">
        <f t="shared" si="35"/>
        <v>053d0003</v>
      </c>
      <c r="J533" s="7"/>
      <c r="K533" s="7" t="str">
        <f t="shared" si="36"/>
        <v>Konfiguration__Gerätevariante = "&amp;H053d0003"</v>
      </c>
      <c r="L533" s="5" t="str">
        <f t="shared" si="37"/>
        <v>array( "Menu" =&gt; "Konfiguration", "Parameter" =&gt; "Gerätevariante", "Nr" =&gt; 6226, "P1" =&gt; 0x05, "P2" =&gt; 0x3d, "P3" =&gt; 0x00, "P4" =&gt; 0x03),</v>
      </c>
    </row>
    <row r="534" spans="1:12" s="6" customFormat="1" x14ac:dyDescent="0.3">
      <c r="A534" s="8" t="s">
        <v>19</v>
      </c>
      <c r="B534" s="9" t="s">
        <v>882</v>
      </c>
      <c r="C534" s="5"/>
      <c r="D534" s="22">
        <v>6227</v>
      </c>
      <c r="E534" s="23" t="s">
        <v>99</v>
      </c>
      <c r="F534" s="23" t="s">
        <v>98</v>
      </c>
      <c r="G534" s="23" t="s">
        <v>100</v>
      </c>
      <c r="H534" s="23" t="s">
        <v>753</v>
      </c>
      <c r="I534" s="19" t="str">
        <f t="shared" si="35"/>
        <v>053d0004</v>
      </c>
      <c r="J534" s="7"/>
      <c r="K534" s="7" t="str">
        <f t="shared" si="36"/>
        <v>Konfiguration__Objektverzeichnis-Version = "&amp;H053d0004"</v>
      </c>
      <c r="L534" s="5" t="str">
        <f t="shared" si="37"/>
        <v>array( "Menu" =&gt; "Konfiguration", "Parameter" =&gt; "Objektverzeichnis-Version", "Nr" =&gt; 6227, "P1" =&gt; 0x05, "P2" =&gt; 0x3d, "P3" =&gt; 0x00, "P4" =&gt; 0x04),</v>
      </c>
    </row>
    <row r="535" spans="1:12" s="6" customFormat="1" x14ac:dyDescent="0.3">
      <c r="A535" s="8" t="s">
        <v>19</v>
      </c>
      <c r="B535" s="9" t="s">
        <v>883</v>
      </c>
      <c r="C535" s="5"/>
      <c r="D535" s="22">
        <v>6230</v>
      </c>
      <c r="E535" s="23" t="s">
        <v>864</v>
      </c>
      <c r="F535" s="23" t="s">
        <v>98</v>
      </c>
      <c r="G535" s="23" t="s">
        <v>777</v>
      </c>
      <c r="H535" s="23" t="s">
        <v>772</v>
      </c>
      <c r="I535" s="19" t="str">
        <f t="shared" si="35"/>
        <v>153d2f9d</v>
      </c>
      <c r="J535" s="7"/>
      <c r="K535" s="7" t="str">
        <f t="shared" si="36"/>
        <v>Konfiguration__KonfigRg0.x = "&amp;H153d2f9d"</v>
      </c>
      <c r="L535" s="5" t="str">
        <f t="shared" si="37"/>
        <v>array( "Menu" =&gt; "Konfiguration", "Parameter" =&gt; "KonfigRg0.x", "Nr" =&gt; 6230, "P1" =&gt; 0x15, "P2" =&gt; 0x3d, "P3" =&gt; 0x2f, "P4" =&gt; 0x9d),</v>
      </c>
    </row>
    <row r="536" spans="1:12" s="6" customFormat="1" x14ac:dyDescent="0.3">
      <c r="A536" s="8" t="s">
        <v>19</v>
      </c>
      <c r="B536" s="9" t="s">
        <v>884</v>
      </c>
      <c r="C536" s="5"/>
      <c r="D536" s="22">
        <v>6240</v>
      </c>
      <c r="E536" s="23" t="s">
        <v>864</v>
      </c>
      <c r="F536" s="23" t="s">
        <v>98</v>
      </c>
      <c r="G536" s="23" t="s">
        <v>777</v>
      </c>
      <c r="H536" s="23" t="s">
        <v>771</v>
      </c>
      <c r="I536" s="19" t="str">
        <f t="shared" si="35"/>
        <v>153d2f9e</v>
      </c>
      <c r="J536" s="7"/>
      <c r="K536" s="7" t="str">
        <f t="shared" si="36"/>
        <v>Konfiguration__KonfigRg1.x = "&amp;H153d2f9e"</v>
      </c>
      <c r="L536" s="5" t="str">
        <f t="shared" si="37"/>
        <v>array( "Menu" =&gt; "Konfiguration", "Parameter" =&gt; "KonfigRg1.x", "Nr" =&gt; 6240, "P1" =&gt; 0x15, "P2" =&gt; 0x3d, "P3" =&gt; 0x2f, "P4" =&gt; 0x9e),</v>
      </c>
    </row>
    <row r="537" spans="1:12" s="6" customFormat="1" x14ac:dyDescent="0.3">
      <c r="A537" s="8" t="s">
        <v>19</v>
      </c>
      <c r="B537" s="9" t="s">
        <v>885</v>
      </c>
      <c r="C537" s="5"/>
      <c r="D537" s="22">
        <v>6250</v>
      </c>
      <c r="E537" s="23" t="s">
        <v>787</v>
      </c>
      <c r="F537" s="23" t="s">
        <v>98</v>
      </c>
      <c r="G537" s="23" t="s">
        <v>777</v>
      </c>
      <c r="H537" s="23" t="s">
        <v>886</v>
      </c>
      <c r="I537" s="19" t="str">
        <f t="shared" si="35"/>
        <v>253d2f9f</v>
      </c>
      <c r="J537" s="7"/>
      <c r="K537" s="7" t="str">
        <f t="shared" si="36"/>
        <v>Konfiguration__KonfigRg2.x = "&amp;H253d2f9f"</v>
      </c>
      <c r="L537" s="5" t="str">
        <f t="shared" si="37"/>
        <v>array( "Menu" =&gt; "Konfiguration", "Parameter" =&gt; "KonfigRg2.x", "Nr" =&gt; 6250, "P1" =&gt; 0x25, "P2" =&gt; 0x3d, "P3" =&gt; 0x2f, "P4" =&gt; 0x9f),</v>
      </c>
    </row>
    <row r="538" spans="1:12" s="6" customFormat="1" x14ac:dyDescent="0.3">
      <c r="A538" s="8" t="s">
        <v>19</v>
      </c>
      <c r="B538" s="9" t="s">
        <v>887</v>
      </c>
      <c r="C538" s="5"/>
      <c r="D538" s="22">
        <v>6260</v>
      </c>
      <c r="E538" s="23" t="s">
        <v>864</v>
      </c>
      <c r="F538" s="23" t="s">
        <v>98</v>
      </c>
      <c r="G538" s="23" t="s">
        <v>780</v>
      </c>
      <c r="H538" s="23" t="s">
        <v>888</v>
      </c>
      <c r="I538" s="19" t="str">
        <f t="shared" si="35"/>
        <v>153d3064</v>
      </c>
      <c r="J538" s="7"/>
      <c r="K538" s="7" t="str">
        <f t="shared" si="36"/>
        <v>Konfiguration__KonfigRg3.x = "&amp;H153d3064"</v>
      </c>
      <c r="L538" s="5" t="str">
        <f t="shared" si="37"/>
        <v>array( "Menu" =&gt; "Konfiguration", "Parameter" =&gt; "KonfigRg3.x", "Nr" =&gt; 6260, "P1" =&gt; 0x15, "P2" =&gt; 0x3d, "P3" =&gt; 0x30, "P4" =&gt; 0x64),</v>
      </c>
    </row>
    <row r="539" spans="1:12" s="6" customFormat="1" x14ac:dyDescent="0.3">
      <c r="A539" s="8" t="s">
        <v>19</v>
      </c>
      <c r="B539" s="9" t="s">
        <v>889</v>
      </c>
      <c r="C539" s="5"/>
      <c r="D539" s="22">
        <v>6270</v>
      </c>
      <c r="E539" s="23" t="s">
        <v>864</v>
      </c>
      <c r="F539" s="23" t="s">
        <v>98</v>
      </c>
      <c r="G539" s="23" t="s">
        <v>777</v>
      </c>
      <c r="H539" s="23" t="s">
        <v>890</v>
      </c>
      <c r="I539" s="19" t="str">
        <f t="shared" si="35"/>
        <v>153d2fa1</v>
      </c>
      <c r="J539" s="7"/>
      <c r="K539" s="7" t="str">
        <f t="shared" si="36"/>
        <v>Konfiguration__KonfigRg4.x = "&amp;H153d2fa1"</v>
      </c>
      <c r="L539" s="5" t="str">
        <f t="shared" si="37"/>
        <v>array( "Menu" =&gt; "Konfiguration", "Parameter" =&gt; "KonfigRg4.x", "Nr" =&gt; 6270, "P1" =&gt; 0x15, "P2" =&gt; 0x3d, "P3" =&gt; 0x2f, "P4" =&gt; 0xa1),</v>
      </c>
    </row>
    <row r="540" spans="1:12" s="6" customFormat="1" x14ac:dyDescent="0.3">
      <c r="A540" s="8" t="s">
        <v>19</v>
      </c>
      <c r="B540" s="9" t="s">
        <v>891</v>
      </c>
      <c r="C540" s="5"/>
      <c r="D540" s="22">
        <v>6280</v>
      </c>
      <c r="E540" s="23" t="s">
        <v>864</v>
      </c>
      <c r="F540" s="23" t="s">
        <v>98</v>
      </c>
      <c r="G540" s="23" t="s">
        <v>777</v>
      </c>
      <c r="H540" s="23" t="s">
        <v>892</v>
      </c>
      <c r="I540" s="19" t="str">
        <f t="shared" si="35"/>
        <v>153d2fa2</v>
      </c>
      <c r="J540" s="7"/>
      <c r="K540" s="7" t="str">
        <f t="shared" si="36"/>
        <v>Konfiguration__KonfigRg5.x = "&amp;H153d2fa2"</v>
      </c>
      <c r="L540" s="5" t="str">
        <f t="shared" si="37"/>
        <v>array( "Menu" =&gt; "Konfiguration", "Parameter" =&gt; "KonfigRg5.x", "Nr" =&gt; 6280, "P1" =&gt; 0x15, "P2" =&gt; 0x3d, "P3" =&gt; 0x2f, "P4" =&gt; 0xa2),</v>
      </c>
    </row>
    <row r="541" spans="1:12" s="6" customFormat="1" x14ac:dyDescent="0.3">
      <c r="A541" s="8" t="s">
        <v>19</v>
      </c>
      <c r="B541" s="9" t="s">
        <v>893</v>
      </c>
      <c r="C541" s="5"/>
      <c r="D541" s="22">
        <v>6290</v>
      </c>
      <c r="E541" s="23" t="s">
        <v>864</v>
      </c>
      <c r="F541" s="23" t="s">
        <v>98</v>
      </c>
      <c r="G541" s="23" t="s">
        <v>777</v>
      </c>
      <c r="H541" s="23" t="s">
        <v>851</v>
      </c>
      <c r="I541" s="19" t="str">
        <f t="shared" si="35"/>
        <v>153d2fa3</v>
      </c>
      <c r="J541" s="7"/>
      <c r="K541" s="7" t="str">
        <f t="shared" si="36"/>
        <v>Konfiguration__KonfigRg6.x = "&amp;H153d2fa3"</v>
      </c>
      <c r="L541" s="5" t="str">
        <f t="shared" si="37"/>
        <v>array( "Menu" =&gt; "Konfiguration", "Parameter" =&gt; "KonfigRg6.x", "Nr" =&gt; 6290, "P1" =&gt; 0x15, "P2" =&gt; 0x3d, "P3" =&gt; 0x2f, "P4" =&gt; 0xa3),</v>
      </c>
    </row>
    <row r="542" spans="1:12" s="6" customFormat="1" x14ac:dyDescent="0.3">
      <c r="A542" s="8" t="s">
        <v>19</v>
      </c>
      <c r="B542" s="9" t="s">
        <v>894</v>
      </c>
      <c r="C542" s="5"/>
      <c r="D542" s="22">
        <v>6300</v>
      </c>
      <c r="E542" s="23" t="s">
        <v>864</v>
      </c>
      <c r="F542" s="23" t="s">
        <v>98</v>
      </c>
      <c r="G542" s="23" t="s">
        <v>777</v>
      </c>
      <c r="H542" s="23" t="s">
        <v>895</v>
      </c>
      <c r="I542" s="19" t="str">
        <f t="shared" si="35"/>
        <v>153d2fa4</v>
      </c>
      <c r="J542" s="7"/>
      <c r="K542" s="7" t="str">
        <f t="shared" si="36"/>
        <v>Konfiguration__KonfigRg7.x = "&amp;H153d2fa4"</v>
      </c>
      <c r="L542" s="5" t="str">
        <f t="shared" si="37"/>
        <v>array( "Menu" =&gt; "Konfiguration", "Parameter" =&gt; "KonfigRg7.x", "Nr" =&gt; 6300, "P1" =&gt; 0x15, "P2" =&gt; 0x3d, "P3" =&gt; 0x2f, "P4" =&gt; 0xa4),</v>
      </c>
    </row>
    <row r="543" spans="1:12" s="6" customFormat="1" x14ac:dyDescent="0.3">
      <c r="A543" s="8" t="s">
        <v>19</v>
      </c>
      <c r="B543" s="9" t="s">
        <v>896</v>
      </c>
      <c r="C543" s="5"/>
      <c r="D543" s="22">
        <v>6330</v>
      </c>
      <c r="E543" s="23" t="s">
        <v>738</v>
      </c>
      <c r="F543" s="23" t="s">
        <v>98</v>
      </c>
      <c r="G543" s="23" t="s">
        <v>780</v>
      </c>
      <c r="H543" s="23" t="s">
        <v>897</v>
      </c>
      <c r="I543" s="19" t="str">
        <f t="shared" si="35"/>
        <v>0d3d3017</v>
      </c>
      <c r="J543" s="7"/>
      <c r="K543" s="7" t="str">
        <f t="shared" si="36"/>
        <v>Konfiguration__KonfigRg10.x = "&amp;H0d3d3017"</v>
      </c>
      <c r="L543" s="5" t="str">
        <f t="shared" si="37"/>
        <v>array( "Menu" =&gt; "Konfiguration", "Parameter" =&gt; "KonfigRg10.x", "Nr" =&gt; 6330, "P1" =&gt; 0x0d, "P2" =&gt; 0x3d, "P3" =&gt; 0x30, "P4" =&gt; 0x17),</v>
      </c>
    </row>
    <row r="544" spans="1:12" s="6" customFormat="1" x14ac:dyDescent="0.3">
      <c r="A544" s="8" t="s">
        <v>475</v>
      </c>
      <c r="B544" s="9" t="s">
        <v>476</v>
      </c>
      <c r="C544" s="5"/>
      <c r="D544" s="10">
        <v>6600</v>
      </c>
      <c r="I544" s="7" t="str">
        <f t="shared" si="35"/>
        <v/>
      </c>
      <c r="J544" s="7"/>
      <c r="K544" s="7"/>
      <c r="L544" s="5"/>
    </row>
    <row r="545" spans="1:12" s="6" customFormat="1" x14ac:dyDescent="0.3">
      <c r="A545" s="8" t="s">
        <v>475</v>
      </c>
      <c r="B545" s="9" t="s">
        <v>477</v>
      </c>
      <c r="C545" s="5"/>
      <c r="D545" s="10">
        <v>6601</v>
      </c>
      <c r="I545" s="7" t="str">
        <f t="shared" si="35"/>
        <v/>
      </c>
      <c r="J545" s="7"/>
      <c r="K545" s="7"/>
      <c r="L545" s="5"/>
    </row>
    <row r="546" spans="1:12" s="6" customFormat="1" x14ac:dyDescent="0.3">
      <c r="A546" s="8" t="s">
        <v>475</v>
      </c>
      <c r="B546" s="9" t="s">
        <v>478</v>
      </c>
      <c r="C546" s="5"/>
      <c r="D546" s="10">
        <v>6604</v>
      </c>
      <c r="I546" s="7" t="str">
        <f t="shared" si="35"/>
        <v/>
      </c>
      <c r="J546" s="7"/>
      <c r="K546" s="7"/>
      <c r="L546" s="5"/>
    </row>
    <row r="547" spans="1:12" s="6" customFormat="1" x14ac:dyDescent="0.3">
      <c r="A547" s="8" t="s">
        <v>475</v>
      </c>
      <c r="B547" s="9" t="s">
        <v>479</v>
      </c>
      <c r="C547" s="5"/>
      <c r="D547" s="10">
        <v>6605</v>
      </c>
      <c r="I547" s="7" t="str">
        <f t="shared" si="35"/>
        <v/>
      </c>
      <c r="J547" s="7"/>
      <c r="K547" s="7"/>
      <c r="L547" s="5"/>
    </row>
    <row r="548" spans="1:12" s="6" customFormat="1" x14ac:dyDescent="0.3">
      <c r="A548" s="8" t="s">
        <v>475</v>
      </c>
      <c r="B548" s="9" t="s">
        <v>480</v>
      </c>
      <c r="C548" s="5"/>
      <c r="D548" s="10">
        <v>6612</v>
      </c>
      <c r="I548" s="7" t="str">
        <f t="shared" si="35"/>
        <v/>
      </c>
      <c r="J548" s="7"/>
      <c r="K548" s="7"/>
      <c r="L548" s="5"/>
    </row>
    <row r="549" spans="1:12" s="6" customFormat="1" x14ac:dyDescent="0.3">
      <c r="A549" s="8" t="s">
        <v>475</v>
      </c>
      <c r="B549" s="9" t="s">
        <v>481</v>
      </c>
      <c r="C549" s="5"/>
      <c r="D549" s="10">
        <v>6620</v>
      </c>
      <c r="I549" s="7" t="str">
        <f t="shared" si="35"/>
        <v/>
      </c>
      <c r="J549" s="7"/>
      <c r="K549" s="7"/>
      <c r="L549" s="5"/>
    </row>
    <row r="550" spans="1:12" s="6" customFormat="1" x14ac:dyDescent="0.3">
      <c r="A550" s="8" t="s">
        <v>475</v>
      </c>
      <c r="B550" s="9" t="s">
        <v>482</v>
      </c>
      <c r="C550" s="5"/>
      <c r="D550" s="10">
        <v>6621</v>
      </c>
      <c r="I550" s="7" t="str">
        <f t="shared" si="35"/>
        <v/>
      </c>
      <c r="J550" s="7"/>
      <c r="K550" s="7"/>
      <c r="L550" s="5"/>
    </row>
    <row r="551" spans="1:12" s="6" customFormat="1" x14ac:dyDescent="0.3">
      <c r="A551" s="8" t="s">
        <v>475</v>
      </c>
      <c r="B551" s="9" t="s">
        <v>59</v>
      </c>
      <c r="C551" s="5"/>
      <c r="D551" s="10">
        <v>6623</v>
      </c>
      <c r="I551" s="7" t="str">
        <f t="shared" si="35"/>
        <v/>
      </c>
      <c r="J551" s="7"/>
      <c r="K551" s="7"/>
      <c r="L551" s="5"/>
    </row>
    <row r="552" spans="1:12" s="6" customFormat="1" x14ac:dyDescent="0.3">
      <c r="A552" s="8" t="s">
        <v>475</v>
      </c>
      <c r="B552" s="9" t="s">
        <v>483</v>
      </c>
      <c r="C552" s="5"/>
      <c r="D552" s="10">
        <v>6624</v>
      </c>
      <c r="I552" s="7" t="str">
        <f t="shared" si="35"/>
        <v/>
      </c>
      <c r="J552" s="7"/>
      <c r="K552" s="7"/>
      <c r="L552" s="5"/>
    </row>
    <row r="553" spans="1:12" s="6" customFormat="1" x14ac:dyDescent="0.3">
      <c r="A553" s="8" t="s">
        <v>475</v>
      </c>
      <c r="B553" s="9" t="s">
        <v>484</v>
      </c>
      <c r="C553" s="5"/>
      <c r="D553" s="10">
        <v>6625</v>
      </c>
      <c r="I553" s="7" t="str">
        <f t="shared" si="35"/>
        <v/>
      </c>
      <c r="J553" s="7"/>
      <c r="K553" s="7"/>
      <c r="L553" s="5"/>
    </row>
    <row r="554" spans="1:12" s="6" customFormat="1" x14ac:dyDescent="0.3">
      <c r="A554" s="8" t="s">
        <v>475</v>
      </c>
      <c r="B554" s="9" t="s">
        <v>409</v>
      </c>
      <c r="C554" s="5"/>
      <c r="D554" s="10">
        <v>6627</v>
      </c>
      <c r="I554" s="7" t="str">
        <f t="shared" si="35"/>
        <v/>
      </c>
      <c r="J554" s="7"/>
      <c r="K554" s="7"/>
      <c r="L554" s="5"/>
    </row>
    <row r="555" spans="1:12" s="6" customFormat="1" x14ac:dyDescent="0.3">
      <c r="A555" s="8" t="s">
        <v>475</v>
      </c>
      <c r="B555" s="9" t="s">
        <v>485</v>
      </c>
      <c r="C555" s="5"/>
      <c r="D555" s="10">
        <v>6632</v>
      </c>
      <c r="I555" s="7" t="str">
        <f t="shared" si="35"/>
        <v/>
      </c>
      <c r="J555" s="7"/>
      <c r="K555" s="7"/>
      <c r="L555" s="5"/>
    </row>
    <row r="556" spans="1:12" s="6" customFormat="1" x14ac:dyDescent="0.3">
      <c r="A556" s="8" t="s">
        <v>475</v>
      </c>
      <c r="B556" s="9" t="s">
        <v>486</v>
      </c>
      <c r="C556" s="5"/>
      <c r="D556" s="10">
        <v>6640</v>
      </c>
      <c r="I556" s="7" t="str">
        <f t="shared" si="35"/>
        <v/>
      </c>
      <c r="J556" s="7"/>
      <c r="K556" s="7"/>
      <c r="L556" s="5"/>
    </row>
    <row r="557" spans="1:12" s="6" customFormat="1" x14ac:dyDescent="0.3">
      <c r="A557" s="8" t="s">
        <v>475</v>
      </c>
      <c r="B557" s="9" t="s">
        <v>487</v>
      </c>
      <c r="C557" s="5"/>
      <c r="D557" s="10">
        <v>6650</v>
      </c>
      <c r="I557" s="7" t="str">
        <f t="shared" si="35"/>
        <v/>
      </c>
      <c r="J557" s="7"/>
      <c r="K557" s="7"/>
      <c r="L557" s="5"/>
    </row>
    <row r="558" spans="1:12" s="6" customFormat="1" x14ac:dyDescent="0.3">
      <c r="A558" s="8" t="s">
        <v>488</v>
      </c>
      <c r="B558" s="9" t="s">
        <v>898</v>
      </c>
      <c r="C558" s="5"/>
      <c r="D558" s="22">
        <v>6705</v>
      </c>
      <c r="E558" s="23" t="s">
        <v>750</v>
      </c>
      <c r="F558" s="23" t="s">
        <v>98</v>
      </c>
      <c r="G558" s="23" t="s">
        <v>780</v>
      </c>
      <c r="H558" s="23" t="s">
        <v>899</v>
      </c>
      <c r="I558" s="19" t="str">
        <f t="shared" si="35"/>
        <v>093d3072</v>
      </c>
      <c r="J558" s="7"/>
      <c r="K558" s="7" t="str">
        <f>CONCATENATE(SUBSTITUTE(A558," ","_"),"__",SUBSTITUTE(SUBSTITUTE(B558,"/","_")," ","_")," = ""&amp;H",E558,F558,G558,H558,"""")</f>
        <v>Fehler__SW_Diagnosecode = "&amp;H093d3072"</v>
      </c>
      <c r="L558" s="5" t="str">
        <f>CONCATENATE("array( ""Menu"" =&gt; """,A558,""", ""Parameter"" =&gt; """,B558,""", ""Nr"" =&gt; ",D558,", ""P1"" =&gt; 0x",E558,", ""P2"" =&gt; 0x",F558,", ""P3"" =&gt; 0x",G558,", ""P4"" =&gt; 0x",H558,"),")</f>
        <v>array( "Menu" =&gt; "Fehler", "Parameter" =&gt; "SW Diagnosecode", "Nr" =&gt; 6705, "P1" =&gt; 0x09, "P2" =&gt; 0x3d, "P3" =&gt; 0x30, "P4" =&gt; 0x72),</v>
      </c>
    </row>
    <row r="559" spans="1:12" s="6" customFormat="1" x14ac:dyDescent="0.3">
      <c r="A559" s="8" t="s">
        <v>488</v>
      </c>
      <c r="B559" s="9" t="s">
        <v>1040</v>
      </c>
      <c r="C559" s="5" t="s">
        <v>129</v>
      </c>
      <c r="D559" s="10">
        <v>6710</v>
      </c>
      <c r="I559" s="7" t="str">
        <f t="shared" si="35"/>
        <v/>
      </c>
      <c r="J559" s="7"/>
      <c r="K559" s="7"/>
      <c r="L559" s="5"/>
    </row>
    <row r="560" spans="1:12" s="6" customFormat="1" x14ac:dyDescent="0.3">
      <c r="A560" s="8" t="s">
        <v>488</v>
      </c>
      <c r="B560" s="9" t="s">
        <v>1039</v>
      </c>
      <c r="C560" s="5" t="s">
        <v>129</v>
      </c>
      <c r="D560" s="10">
        <v>6711</v>
      </c>
      <c r="I560" s="7" t="str">
        <f t="shared" si="35"/>
        <v/>
      </c>
      <c r="J560" s="7"/>
      <c r="K560" s="7"/>
      <c r="L560" s="5"/>
    </row>
    <row r="561" spans="1:12" s="6" customFormat="1" x14ac:dyDescent="0.3">
      <c r="A561" s="8" t="s">
        <v>488</v>
      </c>
      <c r="B561" s="9" t="s">
        <v>489</v>
      </c>
      <c r="C561" s="5"/>
      <c r="D561" s="10">
        <v>6740</v>
      </c>
      <c r="I561" s="7" t="str">
        <f t="shared" si="35"/>
        <v/>
      </c>
      <c r="J561" s="7"/>
      <c r="K561" s="7"/>
      <c r="L561" s="5"/>
    </row>
    <row r="562" spans="1:12" s="6" customFormat="1" x14ac:dyDescent="0.3">
      <c r="A562" s="8" t="s">
        <v>488</v>
      </c>
      <c r="B562" s="9" t="s">
        <v>490</v>
      </c>
      <c r="C562" s="5"/>
      <c r="D562" s="22">
        <v>6741</v>
      </c>
      <c r="E562" s="23" t="s">
        <v>790</v>
      </c>
      <c r="F562" s="23" t="s">
        <v>98</v>
      </c>
      <c r="G562" s="23" t="s">
        <v>747</v>
      </c>
      <c r="H562" s="23" t="s">
        <v>772</v>
      </c>
      <c r="I562" s="19" t="str">
        <f t="shared" si="35"/>
        <v>223d069d</v>
      </c>
      <c r="J562" s="7"/>
      <c r="K562" s="7" t="str">
        <f>CONCATENATE(SUBSTITUTE(A562," ","_"),"__",SUBSTITUTE(SUBSTITUTE(B562,"/","_")," ","_")," = ""&amp;H",E562,F562,G562,H562,"""")</f>
        <v>Fehler__Vorlauftemperatur_2_Alarm = "&amp;H223d069d"</v>
      </c>
      <c r="L562" s="5" t="str">
        <f>CONCATENATE("array( ""Menu"" =&gt; """,A562,""", ""Parameter"" =&gt; """,B562,""", ""Nr"" =&gt; ",D562,", ""P1"" =&gt; 0x",E562,", ""P2"" =&gt; 0x",F562,", ""P3"" =&gt; 0x",G562,", ""P4"" =&gt; 0x",H562,"),")</f>
        <v>array( "Menu" =&gt; "Fehler", "Parameter" =&gt; "Vorlauftemperatur 2 Alarm", "Nr" =&gt; 6741, "P1" =&gt; 0x22, "P2" =&gt; 0x3d, "P3" =&gt; 0x06, "P4" =&gt; 0x9d),</v>
      </c>
    </row>
    <row r="563" spans="1:12" s="6" customFormat="1" x14ac:dyDescent="0.3">
      <c r="A563" s="8" t="s">
        <v>488</v>
      </c>
      <c r="B563" s="9" t="s">
        <v>491</v>
      </c>
      <c r="C563" s="5"/>
      <c r="D563" s="10">
        <v>6743</v>
      </c>
      <c r="I563" s="7" t="str">
        <f t="shared" si="35"/>
        <v/>
      </c>
      <c r="J563" s="7"/>
      <c r="K563" s="7"/>
      <c r="L563" s="5"/>
    </row>
    <row r="564" spans="1:12" s="6" customFormat="1" x14ac:dyDescent="0.3">
      <c r="A564" s="8" t="s">
        <v>488</v>
      </c>
      <c r="B564" s="9" t="s">
        <v>492</v>
      </c>
      <c r="C564" s="5"/>
      <c r="D564" s="10">
        <v>6745</v>
      </c>
      <c r="I564" s="7" t="str">
        <f t="shared" si="35"/>
        <v/>
      </c>
      <c r="J564" s="7"/>
      <c r="K564" s="7"/>
      <c r="L564" s="5"/>
    </row>
    <row r="565" spans="1:12" s="6" customFormat="1" x14ac:dyDescent="0.3">
      <c r="A565" s="8" t="s">
        <v>488</v>
      </c>
      <c r="B565" s="9" t="s">
        <v>493</v>
      </c>
      <c r="C565" s="5"/>
      <c r="D565" s="10">
        <v>6746</v>
      </c>
      <c r="I565" s="7" t="str">
        <f t="shared" si="35"/>
        <v/>
      </c>
      <c r="J565" s="7"/>
      <c r="K565" s="7"/>
      <c r="L565" s="5"/>
    </row>
    <row r="566" spans="1:12" s="6" customFormat="1" x14ac:dyDescent="0.3">
      <c r="A566" s="8" t="s">
        <v>488</v>
      </c>
      <c r="B566" s="9" t="s">
        <v>494</v>
      </c>
      <c r="C566" s="5"/>
      <c r="D566" s="22">
        <v>6800</v>
      </c>
      <c r="E566" s="23" t="s">
        <v>99</v>
      </c>
      <c r="F566" s="23" t="s">
        <v>98</v>
      </c>
      <c r="G566" s="23" t="s">
        <v>747</v>
      </c>
      <c r="H566" s="23" t="s">
        <v>900</v>
      </c>
      <c r="I566" s="19" t="str">
        <f t="shared" si="35"/>
        <v>053d06dd</v>
      </c>
      <c r="J566" s="7"/>
      <c r="K566" s="7" t="str">
        <f>CONCATENATE(SUBSTITUTE(A566," ","_"),"__",SUBSTITUTE(SUBSTITUTE(B566,"/","_")," ","_")," = ""&amp;H",E566,F566,G566,H566,"""")</f>
        <v>Fehler__Historie_1 = "&amp;H053d06dd"</v>
      </c>
      <c r="L566" s="5" t="str">
        <f>CONCATENATE("array( ""Menu"" =&gt; """,A566,""", ""Parameter"" =&gt; """,B566,""", ""Nr"" =&gt; ",D566,", ""P1"" =&gt; 0x",E566,", ""P2"" =&gt; 0x",F566,", ""P3"" =&gt; 0x",G566,", ""P4"" =&gt; 0x",H566,"),")</f>
        <v>array( "Menu" =&gt; "Fehler", "Parameter" =&gt; "Historie 1", "Nr" =&gt; 6800, "P1" =&gt; 0x05, "P2" =&gt; 0x3d, "P3" =&gt; 0x06, "P4" =&gt; 0xdd),</v>
      </c>
    </row>
    <row r="567" spans="1:12" s="6" customFormat="1" x14ac:dyDescent="0.3">
      <c r="A567" s="8" t="s">
        <v>488</v>
      </c>
      <c r="B567" s="9" t="s">
        <v>495</v>
      </c>
      <c r="C567" s="5"/>
      <c r="D567" s="10">
        <v>6802</v>
      </c>
      <c r="I567" s="7" t="str">
        <f t="shared" si="35"/>
        <v/>
      </c>
      <c r="J567" s="7"/>
      <c r="K567" s="7"/>
      <c r="L567" s="5"/>
    </row>
    <row r="568" spans="1:12" s="6" customFormat="1" x14ac:dyDescent="0.3">
      <c r="A568" s="8" t="s">
        <v>488</v>
      </c>
      <c r="B568" s="9" t="s">
        <v>496</v>
      </c>
      <c r="C568" s="5"/>
      <c r="D568" s="10">
        <v>6804</v>
      </c>
      <c r="I568" s="7" t="str">
        <f t="shared" si="35"/>
        <v/>
      </c>
      <c r="J568" s="7"/>
      <c r="K568" s="7"/>
      <c r="L568" s="5"/>
    </row>
    <row r="569" spans="1:12" s="6" customFormat="1" x14ac:dyDescent="0.3">
      <c r="A569" s="8" t="s">
        <v>488</v>
      </c>
      <c r="B569" s="9" t="s">
        <v>901</v>
      </c>
      <c r="C569" s="5"/>
      <c r="D569" s="22">
        <v>6805</v>
      </c>
      <c r="E569" s="23" t="s">
        <v>99</v>
      </c>
      <c r="F569" s="23" t="s">
        <v>98</v>
      </c>
      <c r="G569" s="23" t="s">
        <v>777</v>
      </c>
      <c r="H569" s="23" t="s">
        <v>902</v>
      </c>
      <c r="I569" s="19" t="str">
        <f t="shared" si="35"/>
        <v>053d2ff3</v>
      </c>
      <c r="J569" s="7"/>
      <c r="K569" s="7" t="str">
        <f>CONCATENATE(SUBSTITUTE(A569," ","_"),"__",SUBSTITUTE(SUBSTITUTE(B569,"/","_")," ","_")," = ""&amp;H",E569,F569,G569,H569,"""")</f>
        <v>Fehler__SW_Diagnosecode_1 = "&amp;H053d2ff3"</v>
      </c>
      <c r="L569" s="5" t="str">
        <f>CONCATENATE("array( ""Menu"" =&gt; """,A569,""", ""Parameter"" =&gt; """,B569,""", ""Nr"" =&gt; ",D569,", ""P1"" =&gt; 0x",E569,", ""P2"" =&gt; 0x",F569,", ""P3"" =&gt; 0x",G569,", ""P4"" =&gt; 0x",H569,"),")</f>
        <v>array( "Menu" =&gt; "Fehler", "Parameter" =&gt; "SW Diagnosecode 1", "Nr" =&gt; 6805, "P1" =&gt; 0x05, "P2" =&gt; 0x3d, "P3" =&gt; 0x2f, "P4" =&gt; 0xf3),</v>
      </c>
    </row>
    <row r="570" spans="1:12" s="6" customFormat="1" x14ac:dyDescent="0.3">
      <c r="A570" s="8" t="s">
        <v>488</v>
      </c>
      <c r="B570" s="9" t="s">
        <v>497</v>
      </c>
      <c r="C570" s="5"/>
      <c r="D570" s="10">
        <v>6806</v>
      </c>
      <c r="I570" s="7" t="str">
        <f t="shared" si="35"/>
        <v/>
      </c>
      <c r="J570" s="7"/>
      <c r="K570" s="7"/>
      <c r="L570" s="5"/>
    </row>
    <row r="571" spans="1:12" s="6" customFormat="1" x14ac:dyDescent="0.3">
      <c r="A571" s="8" t="s">
        <v>488</v>
      </c>
      <c r="B571" s="9" t="s">
        <v>498</v>
      </c>
      <c r="C571" s="5"/>
      <c r="D571" s="10">
        <v>6808</v>
      </c>
      <c r="I571" s="7" t="str">
        <f t="shared" si="35"/>
        <v/>
      </c>
      <c r="J571" s="7"/>
      <c r="K571" s="7"/>
      <c r="L571" s="5"/>
    </row>
    <row r="572" spans="1:12" s="6" customFormat="1" x14ac:dyDescent="0.3">
      <c r="A572" s="8" t="s">
        <v>488</v>
      </c>
      <c r="B572" s="9" t="s">
        <v>495</v>
      </c>
      <c r="C572" s="5"/>
      <c r="D572" s="22">
        <v>6810</v>
      </c>
      <c r="E572" s="23" t="s">
        <v>99</v>
      </c>
      <c r="F572" s="23" t="s">
        <v>98</v>
      </c>
      <c r="G572" s="23" t="s">
        <v>777</v>
      </c>
      <c r="H572" s="23" t="s">
        <v>903</v>
      </c>
      <c r="I572" s="19" t="str">
        <f t="shared" si="35"/>
        <v>053d2ff5</v>
      </c>
      <c r="J572" s="7"/>
      <c r="K572" s="7" t="str">
        <f>CONCATENATE(SUBSTITUTE(A572," ","_"),"__",SUBSTITUTE(SUBSTITUTE(B572,"/","_")," ","_")," = ""&amp;H",E572,F572,G572,H572,"""")</f>
        <v>Fehler__Historie_2 = "&amp;H053d2ff5"</v>
      </c>
      <c r="L572" s="5" t="str">
        <f>CONCATENATE("array( ""Menu"" =&gt; """,A572,""", ""Parameter"" =&gt; """,B572,""", ""Nr"" =&gt; ",D572,", ""P1"" =&gt; 0x",E572,", ""P2"" =&gt; 0x",F572,", ""P3"" =&gt; 0x",G572,", ""P4"" =&gt; 0x",H572,"),")</f>
        <v>array( "Menu" =&gt; "Fehler", "Parameter" =&gt; "Historie 2", "Nr" =&gt; 6810, "P1" =&gt; 0x05, "P2" =&gt; 0x3d, "P3" =&gt; 0x2f, "P4" =&gt; 0xf5),</v>
      </c>
    </row>
    <row r="573" spans="1:12" s="6" customFormat="1" x14ac:dyDescent="0.3">
      <c r="A573" s="8" t="s">
        <v>488</v>
      </c>
      <c r="B573" s="9" t="s">
        <v>499</v>
      </c>
      <c r="C573" s="5"/>
      <c r="D573" s="10">
        <v>6812</v>
      </c>
      <c r="I573" s="7" t="str">
        <f t="shared" si="35"/>
        <v/>
      </c>
      <c r="J573" s="7"/>
      <c r="K573" s="7"/>
      <c r="L573" s="5"/>
    </row>
    <row r="574" spans="1:12" s="6" customFormat="1" x14ac:dyDescent="0.3">
      <c r="A574" s="8" t="s">
        <v>488</v>
      </c>
      <c r="B574" s="9" t="s">
        <v>500</v>
      </c>
      <c r="C574" s="5"/>
      <c r="D574" s="10">
        <v>6814</v>
      </c>
      <c r="I574" s="7" t="str">
        <f t="shared" si="35"/>
        <v/>
      </c>
      <c r="J574" s="7"/>
      <c r="K574" s="7"/>
      <c r="L574" s="5"/>
    </row>
    <row r="575" spans="1:12" s="6" customFormat="1" x14ac:dyDescent="0.3">
      <c r="A575" s="8" t="s">
        <v>488</v>
      </c>
      <c r="B575" s="9" t="s">
        <v>904</v>
      </c>
      <c r="C575" s="5"/>
      <c r="D575" s="22">
        <v>6815</v>
      </c>
      <c r="E575" s="23" t="s">
        <v>99</v>
      </c>
      <c r="F575" s="23" t="s">
        <v>98</v>
      </c>
      <c r="G575" s="23" t="s">
        <v>777</v>
      </c>
      <c r="H575" s="23" t="s">
        <v>905</v>
      </c>
      <c r="I575" s="19" t="str">
        <f t="shared" si="35"/>
        <v>053d2ff7</v>
      </c>
      <c r="J575" s="7"/>
      <c r="K575" s="7" t="str">
        <f>CONCATENATE(SUBSTITUTE(A575," ","_"),"__",SUBSTITUTE(SUBSTITUTE(B575,"/","_")," ","_")," = ""&amp;H",E575,F575,G575,H575,"""")</f>
        <v>Fehler__SW_Diagnosecode_2 = "&amp;H053d2ff7"</v>
      </c>
      <c r="L575" s="5" t="str">
        <f>CONCATENATE("array( ""Menu"" =&gt; """,A575,""", ""Parameter"" =&gt; """,B575,""", ""Nr"" =&gt; ",D575,", ""P1"" =&gt; 0x",E575,", ""P2"" =&gt; 0x",F575,", ""P3"" =&gt; 0x",G575,", ""P4"" =&gt; 0x",H575,"),")</f>
        <v>array( "Menu" =&gt; "Fehler", "Parameter" =&gt; "SW Diagnosecode 2", "Nr" =&gt; 6815, "P1" =&gt; 0x05, "P2" =&gt; 0x3d, "P3" =&gt; 0x2f, "P4" =&gt; 0xf7),</v>
      </c>
    </row>
    <row r="576" spans="1:12" s="6" customFormat="1" x14ac:dyDescent="0.3">
      <c r="A576" s="8" t="s">
        <v>488</v>
      </c>
      <c r="B576" s="9" t="s">
        <v>501</v>
      </c>
      <c r="C576" s="5"/>
      <c r="D576" s="10">
        <v>6816</v>
      </c>
      <c r="I576" s="7" t="str">
        <f t="shared" si="35"/>
        <v/>
      </c>
      <c r="J576" s="7"/>
      <c r="K576" s="7"/>
      <c r="L576" s="5"/>
    </row>
    <row r="577" spans="1:12" s="6" customFormat="1" x14ac:dyDescent="0.3">
      <c r="A577" s="8" t="s">
        <v>488</v>
      </c>
      <c r="B577" s="9" t="s">
        <v>502</v>
      </c>
      <c r="C577" s="5"/>
      <c r="D577" s="10">
        <v>6818</v>
      </c>
      <c r="I577" s="7" t="str">
        <f t="shared" si="35"/>
        <v/>
      </c>
      <c r="J577" s="7"/>
      <c r="K577" s="7"/>
      <c r="L577" s="5"/>
    </row>
    <row r="578" spans="1:12" s="6" customFormat="1" x14ac:dyDescent="0.3">
      <c r="A578" s="8" t="s">
        <v>488</v>
      </c>
      <c r="B578" s="9" t="s">
        <v>906</v>
      </c>
      <c r="C578" s="5"/>
      <c r="D578" s="22">
        <v>6820</v>
      </c>
      <c r="E578" s="23" t="s">
        <v>99</v>
      </c>
      <c r="F578" s="23" t="s">
        <v>98</v>
      </c>
      <c r="G578" s="23" t="s">
        <v>777</v>
      </c>
      <c r="H578" s="23" t="s">
        <v>907</v>
      </c>
      <c r="I578" s="19" t="str">
        <f t="shared" ref="I578:I641" si="38">LOWER(CONCATENATE(E578,F578,G578,H578))</f>
        <v>053d2ff9</v>
      </c>
      <c r="J578" s="7"/>
      <c r="K578" s="7" t="str">
        <f t="shared" ref="K578:K587" si="39">CONCATENATE(SUBSTITUTE(A578," ","_"),"__",SUBSTITUTE(SUBSTITUTE(B578,"/","_")," ","_")," = ""&amp;H",E578,F578,G578,H578,"""")</f>
        <v>Fehler__Historie_3 = "&amp;H053d2ff9"</v>
      </c>
      <c r="L578" s="5" t="str">
        <f t="shared" ref="L578:L587" si="40">CONCATENATE("array( ""Menu"" =&gt; """,A578,""", ""Parameter"" =&gt; """,B578,""", ""Nr"" =&gt; ",D578,", ""P1"" =&gt; 0x",E578,", ""P2"" =&gt; 0x",F578,", ""P3"" =&gt; 0x",G578,", ""P4"" =&gt; 0x",H578,"),")</f>
        <v>array( "Menu" =&gt; "Fehler", "Parameter" =&gt; "Historie 3", "Nr" =&gt; 6820, "P1" =&gt; 0x05, "P2" =&gt; 0x3d, "P3" =&gt; 0x2f, "P4" =&gt; 0xf9),</v>
      </c>
    </row>
    <row r="579" spans="1:12" s="6" customFormat="1" x14ac:dyDescent="0.3">
      <c r="A579" s="8" t="s">
        <v>488</v>
      </c>
      <c r="B579" s="9" t="s">
        <v>908</v>
      </c>
      <c r="C579" s="5"/>
      <c r="D579" s="22">
        <v>6825</v>
      </c>
      <c r="E579" s="23" t="s">
        <v>99</v>
      </c>
      <c r="F579" s="23" t="s">
        <v>98</v>
      </c>
      <c r="G579" s="23" t="s">
        <v>777</v>
      </c>
      <c r="H579" s="23" t="s">
        <v>909</v>
      </c>
      <c r="I579" s="19" t="str">
        <f t="shared" si="38"/>
        <v>053d2ffb</v>
      </c>
      <c r="J579" s="7"/>
      <c r="K579" s="7" t="str">
        <f t="shared" si="39"/>
        <v>Fehler__SW_Diagnosecode_3 = "&amp;H053d2ffb"</v>
      </c>
      <c r="L579" s="5" t="str">
        <f t="shared" si="40"/>
        <v>array( "Menu" =&gt; "Fehler", "Parameter" =&gt; "SW Diagnosecode 3", "Nr" =&gt; 6825, "P1" =&gt; 0x05, "P2" =&gt; 0x3d, "P3" =&gt; 0x2f, "P4" =&gt; 0xfb),</v>
      </c>
    </row>
    <row r="580" spans="1:12" s="6" customFormat="1" x14ac:dyDescent="0.3">
      <c r="A580" s="8" t="s">
        <v>488</v>
      </c>
      <c r="B580" s="9" t="s">
        <v>910</v>
      </c>
      <c r="C580" s="5"/>
      <c r="D580" s="22">
        <v>6830</v>
      </c>
      <c r="E580" s="23" t="s">
        <v>99</v>
      </c>
      <c r="F580" s="23" t="s">
        <v>98</v>
      </c>
      <c r="G580" s="23" t="s">
        <v>777</v>
      </c>
      <c r="H580" s="23" t="s">
        <v>762</v>
      </c>
      <c r="I580" s="19" t="str">
        <f t="shared" si="38"/>
        <v>053d2ffd</v>
      </c>
      <c r="J580" s="7"/>
      <c r="K580" s="7" t="str">
        <f t="shared" si="39"/>
        <v>Fehler__Historie_4 = "&amp;H053d2ffd"</v>
      </c>
      <c r="L580" s="5" t="str">
        <f t="shared" si="40"/>
        <v>array( "Menu" =&gt; "Fehler", "Parameter" =&gt; "Historie 4", "Nr" =&gt; 6830, "P1" =&gt; 0x05, "P2" =&gt; 0x3d, "P3" =&gt; 0x2f, "P4" =&gt; 0xfd),</v>
      </c>
    </row>
    <row r="581" spans="1:12" s="6" customFormat="1" x14ac:dyDescent="0.3">
      <c r="A581" s="8" t="s">
        <v>488</v>
      </c>
      <c r="B581" s="9" t="s">
        <v>911</v>
      </c>
      <c r="C581" s="5"/>
      <c r="D581" s="22">
        <v>6835</v>
      </c>
      <c r="E581" s="23" t="s">
        <v>99</v>
      </c>
      <c r="F581" s="23" t="s">
        <v>98</v>
      </c>
      <c r="G581" s="23" t="s">
        <v>777</v>
      </c>
      <c r="H581" s="23" t="s">
        <v>874</v>
      </c>
      <c r="I581" s="19" t="str">
        <f t="shared" si="38"/>
        <v>053d2ffe</v>
      </c>
      <c r="J581" s="7"/>
      <c r="K581" s="7" t="str">
        <f t="shared" si="39"/>
        <v>Fehler__SW_Diagnosecode_4 = "&amp;H053d2ffe"</v>
      </c>
      <c r="L581" s="5" t="str">
        <f t="shared" si="40"/>
        <v>array( "Menu" =&gt; "Fehler", "Parameter" =&gt; "SW Diagnosecode 4", "Nr" =&gt; 6835, "P1" =&gt; 0x05, "P2" =&gt; 0x3d, "P3" =&gt; 0x2f, "P4" =&gt; 0xfe),</v>
      </c>
    </row>
    <row r="582" spans="1:12" s="6" customFormat="1" x14ac:dyDescent="0.3">
      <c r="A582" s="8" t="s">
        <v>488</v>
      </c>
      <c r="B582" s="9" t="s">
        <v>498</v>
      </c>
      <c r="C582" s="5"/>
      <c r="D582" s="22">
        <v>6840</v>
      </c>
      <c r="E582" s="23" t="s">
        <v>99</v>
      </c>
      <c r="F582" s="23" t="s">
        <v>98</v>
      </c>
      <c r="G582" s="23" t="s">
        <v>780</v>
      </c>
      <c r="H582" s="23" t="s">
        <v>913</v>
      </c>
      <c r="I582" s="19" t="str">
        <f t="shared" si="38"/>
        <v>053d3001</v>
      </c>
      <c r="J582" s="7"/>
      <c r="K582" s="7" t="str">
        <f t="shared" si="39"/>
        <v>Fehler__Historie_5 = "&amp;H053d3001"</v>
      </c>
      <c r="L582" s="5" t="str">
        <f t="shared" si="40"/>
        <v>array( "Menu" =&gt; "Fehler", "Parameter" =&gt; "Historie 5", "Nr" =&gt; 6840, "P1" =&gt; 0x05, "P2" =&gt; 0x3d, "P3" =&gt; 0x30, "P4" =&gt; 0x01),</v>
      </c>
    </row>
    <row r="583" spans="1:12" s="6" customFormat="1" x14ac:dyDescent="0.3">
      <c r="A583" s="8" t="s">
        <v>488</v>
      </c>
      <c r="B583" s="9" t="s">
        <v>914</v>
      </c>
      <c r="C583" s="5"/>
      <c r="D583" s="22">
        <v>6845</v>
      </c>
      <c r="E583" s="23" t="s">
        <v>99</v>
      </c>
      <c r="F583" s="23" t="s">
        <v>98</v>
      </c>
      <c r="G583" s="23" t="s">
        <v>780</v>
      </c>
      <c r="H583" s="23" t="s">
        <v>769</v>
      </c>
      <c r="I583" s="19" t="str">
        <f t="shared" si="38"/>
        <v>053d3002</v>
      </c>
      <c r="J583" s="7"/>
      <c r="K583" s="7" t="str">
        <f t="shared" si="39"/>
        <v>Fehler__SW_Diagnosecode_5 = "&amp;H053d3002"</v>
      </c>
      <c r="L583" s="5" t="str">
        <f t="shared" si="40"/>
        <v>array( "Menu" =&gt; "Fehler", "Parameter" =&gt; "SW Diagnosecode 5", "Nr" =&gt; 6845, "P1" =&gt; 0x05, "P2" =&gt; 0x3d, "P3" =&gt; 0x30, "P4" =&gt; 0x02),</v>
      </c>
    </row>
    <row r="584" spans="1:12" s="6" customFormat="1" x14ac:dyDescent="0.3">
      <c r="A584" s="8" t="s">
        <v>503</v>
      </c>
      <c r="B584" s="9" t="s">
        <v>915</v>
      </c>
      <c r="C584" s="5"/>
      <c r="D584" s="22">
        <v>7001</v>
      </c>
      <c r="E584" s="23" t="s">
        <v>99</v>
      </c>
      <c r="F584" s="23" t="s">
        <v>98</v>
      </c>
      <c r="G584" s="23" t="s">
        <v>100</v>
      </c>
      <c r="H584" s="23" t="s">
        <v>757</v>
      </c>
      <c r="I584" s="19" t="str">
        <f t="shared" si="38"/>
        <v>053d0090</v>
      </c>
      <c r="J584" s="7"/>
      <c r="K584" s="7" t="str">
        <f t="shared" si="39"/>
        <v>Wartung_/_Sonderbetrieb__Meldung = "&amp;H053d0090"</v>
      </c>
      <c r="L584" s="5" t="str">
        <f t="shared" si="40"/>
        <v>array( "Menu" =&gt; "Wartung / Sonderbetrieb", "Parameter" =&gt; "Meldung", "Nr" =&gt; 7001, "P1" =&gt; 0x05, "P2" =&gt; 0x3d, "P3" =&gt; 0x00, "P4" =&gt; 0x90),</v>
      </c>
    </row>
    <row r="585" spans="1:12" s="6" customFormat="1" x14ac:dyDescent="0.3">
      <c r="A585" s="8" t="s">
        <v>503</v>
      </c>
      <c r="B585" s="9" t="s">
        <v>1038</v>
      </c>
      <c r="C585" s="5"/>
      <c r="D585" s="22">
        <v>7007</v>
      </c>
      <c r="E585" s="23" t="s">
        <v>740</v>
      </c>
      <c r="F585" s="23" t="s">
        <v>98</v>
      </c>
      <c r="G585" s="23" t="s">
        <v>777</v>
      </c>
      <c r="H585" s="23" t="s">
        <v>916</v>
      </c>
      <c r="I585" s="19" t="str">
        <f t="shared" si="38"/>
        <v>2d3d2fda</v>
      </c>
      <c r="J585" s="7"/>
      <c r="K585" s="7" t="str">
        <f t="shared" si="39"/>
        <v>Wartung_/_Sonderbetrieb__Anzeige_Reset_Meldungen.0 = "&amp;H2d3d2fda"</v>
      </c>
      <c r="L585" s="5" t="str">
        <f t="shared" si="40"/>
        <v>array( "Menu" =&gt; "Wartung / Sonderbetrieb", "Parameter" =&gt; "Anzeige/Reset Meldungen.0", "Nr" =&gt; 7007, "P1" =&gt; 0x2d, "P2" =&gt; 0x3d, "P3" =&gt; 0x2f, "P4" =&gt; 0xda),</v>
      </c>
    </row>
    <row r="586" spans="1:12" s="6" customFormat="1" x14ac:dyDescent="0.3">
      <c r="A586" s="8" t="s">
        <v>503</v>
      </c>
      <c r="B586" s="9" t="s">
        <v>917</v>
      </c>
      <c r="C586" s="5"/>
      <c r="D586" s="22">
        <v>7010</v>
      </c>
      <c r="E586" s="23" t="s">
        <v>740</v>
      </c>
      <c r="F586" s="23" t="s">
        <v>98</v>
      </c>
      <c r="G586" s="23" t="s">
        <v>777</v>
      </c>
      <c r="H586" s="23" t="s">
        <v>792</v>
      </c>
      <c r="I586" s="19" t="str">
        <f t="shared" si="38"/>
        <v>2d3d2fd9</v>
      </c>
      <c r="J586" s="7"/>
      <c r="K586" s="7" t="str">
        <f t="shared" si="39"/>
        <v>Wartung_/_Sonderbetrieb__Quittierung_Meldung = "&amp;H2d3d2fd9"</v>
      </c>
      <c r="L586" s="5" t="str">
        <f t="shared" si="40"/>
        <v>array( "Menu" =&gt; "Wartung / Sonderbetrieb", "Parameter" =&gt; "Quittierung Meldung", "Nr" =&gt; 7010, "P1" =&gt; 0x2d, "P2" =&gt; 0x3d, "P3" =&gt; 0x2f, "P4" =&gt; 0xd9),</v>
      </c>
    </row>
    <row r="587" spans="1:12" s="6" customFormat="1" x14ac:dyDescent="0.3">
      <c r="A587" s="8" t="s">
        <v>503</v>
      </c>
      <c r="B587" s="9" t="s">
        <v>918</v>
      </c>
      <c r="C587" s="5"/>
      <c r="D587" s="22">
        <v>7011</v>
      </c>
      <c r="E587" s="23" t="s">
        <v>787</v>
      </c>
      <c r="F587" s="23" t="s">
        <v>98</v>
      </c>
      <c r="G587" s="23" t="s">
        <v>777</v>
      </c>
      <c r="H587" s="23" t="s">
        <v>900</v>
      </c>
      <c r="I587" s="19" t="str">
        <f t="shared" si="38"/>
        <v>253d2fdd</v>
      </c>
      <c r="J587" s="7"/>
      <c r="K587" s="7" t="str">
        <f t="shared" si="39"/>
        <v>Wartung_/_Sonderbetrieb__Repetitionszeit_Meldung = "&amp;H253d2fdd"</v>
      </c>
      <c r="L587" s="5" t="str">
        <f t="shared" si="40"/>
        <v>array( "Menu" =&gt; "Wartung / Sonderbetrieb", "Parameter" =&gt; "Repetitionszeit Meldung", "Nr" =&gt; 7011, "P1" =&gt; 0x25, "P2" =&gt; 0x3d, "P3" =&gt; 0x2f, "P4" =&gt; 0xdd),</v>
      </c>
    </row>
    <row r="588" spans="1:12" s="6" customFormat="1" x14ac:dyDescent="0.3">
      <c r="A588" s="8" t="s">
        <v>503</v>
      </c>
      <c r="B588" s="9" t="s">
        <v>919</v>
      </c>
      <c r="C588" s="5"/>
      <c r="D588" s="10">
        <v>7012</v>
      </c>
      <c r="E588" s="16"/>
      <c r="F588" s="16"/>
      <c r="G588" s="16"/>
      <c r="H588" s="16"/>
      <c r="I588" s="7" t="str">
        <f t="shared" si="38"/>
        <v/>
      </c>
      <c r="J588" s="7"/>
      <c r="K588" s="7"/>
      <c r="L588" s="5"/>
    </row>
    <row r="589" spans="1:12" s="6" customFormat="1" x14ac:dyDescent="0.3">
      <c r="A589" s="8" t="s">
        <v>503</v>
      </c>
      <c r="B589" s="9" t="s">
        <v>504</v>
      </c>
      <c r="C589" s="5"/>
      <c r="D589" s="22">
        <v>7040</v>
      </c>
      <c r="E589" s="23" t="s">
        <v>99</v>
      </c>
      <c r="F589" s="23" t="s">
        <v>98</v>
      </c>
      <c r="G589" s="23" t="s">
        <v>767</v>
      </c>
      <c r="H589" s="23" t="s">
        <v>920</v>
      </c>
      <c r="I589" s="19" t="str">
        <f t="shared" si="38"/>
        <v>053d03f1</v>
      </c>
      <c r="J589" s="7"/>
      <c r="K589" s="7" t="str">
        <f t="shared" ref="K589:K596" si="41">CONCATENATE(SUBSTITUTE(A589," ","_"),"__",SUBSTITUTE(SUBSTITUTE(B589,"/","_")," ","_")," = ""&amp;H",E589,F589,G589,H589,"""")</f>
        <v>Wartung_/_Sonderbetrieb__Brennerstunden_Intervall = "&amp;H053d03f1"</v>
      </c>
      <c r="L589" s="5" t="str">
        <f t="shared" ref="L589:L596" si="42">CONCATENATE("array( ""Menu"" =&gt; """,A589,""", ""Parameter"" =&gt; """,B589,""", ""Nr"" =&gt; ",D589,", ""P1"" =&gt; 0x",E589,", ""P2"" =&gt; 0x",F589,", ""P3"" =&gt; 0x",G589,", ""P4"" =&gt; 0x",H589,"),")</f>
        <v>array( "Menu" =&gt; "Wartung / Sonderbetrieb", "Parameter" =&gt; "Brennerstunden Intervall", "Nr" =&gt; 7040, "P1" =&gt; 0x05, "P2" =&gt; 0x3d, "P3" =&gt; 0x03, "P4" =&gt; 0xf1),</v>
      </c>
    </row>
    <row r="590" spans="1:12" s="6" customFormat="1" x14ac:dyDescent="0.3">
      <c r="A590" s="8" t="s">
        <v>503</v>
      </c>
      <c r="B590" s="9" t="s">
        <v>505</v>
      </c>
      <c r="C590" s="5"/>
      <c r="D590" s="22">
        <v>7041</v>
      </c>
      <c r="E590" s="23" t="s">
        <v>99</v>
      </c>
      <c r="F590" s="23" t="s">
        <v>98</v>
      </c>
      <c r="G590" s="23" t="s">
        <v>767</v>
      </c>
      <c r="H590" s="23" t="s">
        <v>902</v>
      </c>
      <c r="I590" s="19" t="str">
        <f t="shared" si="38"/>
        <v>053d03f3</v>
      </c>
      <c r="J590" s="7"/>
      <c r="K590" s="7" t="str">
        <f t="shared" si="41"/>
        <v>Wartung_/_Sonderbetrieb__Brennerstd_seit_Wartung = "&amp;H053d03f3"</v>
      </c>
      <c r="L590" s="5" t="str">
        <f t="shared" si="42"/>
        <v>array( "Menu" =&gt; "Wartung / Sonderbetrieb", "Parameter" =&gt; "Brennerstd seit Wartung", "Nr" =&gt; 7041, "P1" =&gt; 0x05, "P2" =&gt; 0x3d, "P3" =&gt; 0x03, "P4" =&gt; 0xf3),</v>
      </c>
    </row>
    <row r="591" spans="1:12" s="6" customFormat="1" x14ac:dyDescent="0.3">
      <c r="A591" s="8" t="s">
        <v>503</v>
      </c>
      <c r="B591" s="9" t="s">
        <v>506</v>
      </c>
      <c r="C591" s="5"/>
      <c r="D591" s="22">
        <v>7042</v>
      </c>
      <c r="E591" s="23" t="s">
        <v>740</v>
      </c>
      <c r="F591" s="23" t="s">
        <v>98</v>
      </c>
      <c r="G591" s="23" t="s">
        <v>777</v>
      </c>
      <c r="H591" s="23" t="s">
        <v>921</v>
      </c>
      <c r="I591" s="19" t="str">
        <f t="shared" si="38"/>
        <v>2d3d2fd6</v>
      </c>
      <c r="J591" s="7"/>
      <c r="K591" s="7" t="str">
        <f t="shared" si="41"/>
        <v>Wartung_/_Sonderbetrieb__Brennerstarts_Intervall = "&amp;H2d3d2fd6"</v>
      </c>
      <c r="L591" s="5" t="str">
        <f t="shared" si="42"/>
        <v>array( "Menu" =&gt; "Wartung / Sonderbetrieb", "Parameter" =&gt; "Brennerstarts Intervall", "Nr" =&gt; 7042, "P1" =&gt; 0x2d, "P2" =&gt; 0x3d, "P3" =&gt; 0x2f, "P4" =&gt; 0xd6),</v>
      </c>
    </row>
    <row r="592" spans="1:12" s="6" customFormat="1" x14ac:dyDescent="0.3">
      <c r="A592" s="8" t="s">
        <v>503</v>
      </c>
      <c r="B592" s="9" t="s">
        <v>507</v>
      </c>
      <c r="C592" s="5"/>
      <c r="D592" s="22">
        <v>7043</v>
      </c>
      <c r="E592" s="23" t="s">
        <v>787</v>
      </c>
      <c r="F592" s="23" t="s">
        <v>98</v>
      </c>
      <c r="G592" s="23" t="s">
        <v>777</v>
      </c>
      <c r="H592" s="23" t="s">
        <v>922</v>
      </c>
      <c r="I592" s="19" t="str">
        <f t="shared" si="38"/>
        <v>253d2fdf</v>
      </c>
      <c r="J592" s="7"/>
      <c r="K592" s="7" t="str">
        <f t="shared" si="41"/>
        <v>Wartung_/_Sonderbetrieb__Brennerstarts_seit_Wartung = "&amp;H253d2fdf"</v>
      </c>
      <c r="L592" s="5" t="str">
        <f t="shared" si="42"/>
        <v>array( "Menu" =&gt; "Wartung / Sonderbetrieb", "Parameter" =&gt; "Brennerstarts seit Wartung", "Nr" =&gt; 7043, "P1" =&gt; 0x25, "P2" =&gt; 0x3d, "P3" =&gt; 0x2f, "P4" =&gt; 0xdf),</v>
      </c>
    </row>
    <row r="593" spans="1:12" s="6" customFormat="1" x14ac:dyDescent="0.3">
      <c r="A593" s="8" t="s">
        <v>503</v>
      </c>
      <c r="B593" s="9" t="s">
        <v>508</v>
      </c>
      <c r="C593" s="5"/>
      <c r="D593" s="22">
        <v>7044</v>
      </c>
      <c r="E593" s="23" t="s">
        <v>99</v>
      </c>
      <c r="F593" s="23" t="s">
        <v>98</v>
      </c>
      <c r="G593" s="23" t="s">
        <v>99</v>
      </c>
      <c r="H593" s="23" t="s">
        <v>912</v>
      </c>
      <c r="I593" s="19" t="str">
        <f t="shared" si="38"/>
        <v>053d05e1</v>
      </c>
      <c r="J593" s="7"/>
      <c r="K593" s="7" t="str">
        <f t="shared" si="41"/>
        <v>Wartung_/_Sonderbetrieb__Wartungsintervall = "&amp;H053d05e1"</v>
      </c>
      <c r="L593" s="5" t="str">
        <f t="shared" si="42"/>
        <v>array( "Menu" =&gt; "Wartung / Sonderbetrieb", "Parameter" =&gt; "Wartungsintervall", "Nr" =&gt; 7044, "P1" =&gt; 0x05, "P2" =&gt; 0x3d, "P3" =&gt; 0x05, "P4" =&gt; 0xe1),</v>
      </c>
    </row>
    <row r="594" spans="1:12" s="6" customFormat="1" x14ac:dyDescent="0.3">
      <c r="A594" s="8" t="s">
        <v>503</v>
      </c>
      <c r="B594" s="9" t="s">
        <v>509</v>
      </c>
      <c r="C594" s="5"/>
      <c r="D594" s="22">
        <v>7045</v>
      </c>
      <c r="E594" s="23" t="s">
        <v>99</v>
      </c>
      <c r="F594" s="23" t="s">
        <v>98</v>
      </c>
      <c r="G594" s="23" t="s">
        <v>99</v>
      </c>
      <c r="H594" s="23" t="s">
        <v>805</v>
      </c>
      <c r="I594" s="19" t="str">
        <f t="shared" si="38"/>
        <v>053d05e2</v>
      </c>
      <c r="J594" s="7"/>
      <c r="K594" s="7" t="str">
        <f t="shared" si="41"/>
        <v>Wartung_/_Sonderbetrieb__Zeit_seit_Wartung = "&amp;H053d05e2"</v>
      </c>
      <c r="L594" s="5" t="str">
        <f t="shared" si="42"/>
        <v>array( "Menu" =&gt; "Wartung / Sonderbetrieb", "Parameter" =&gt; "Zeit seit Wartung", "Nr" =&gt; 7045, "P1" =&gt; 0x05, "P2" =&gt; 0x3d, "P3" =&gt; 0x05, "P4" =&gt; 0xe2),</v>
      </c>
    </row>
    <row r="595" spans="1:12" s="6" customFormat="1" x14ac:dyDescent="0.3">
      <c r="A595" s="8" t="s">
        <v>503</v>
      </c>
      <c r="B595" s="9" t="s">
        <v>923</v>
      </c>
      <c r="C595" s="5"/>
      <c r="D595" s="22">
        <v>7050</v>
      </c>
      <c r="E595" s="23" t="s">
        <v>740</v>
      </c>
      <c r="F595" s="23" t="s">
        <v>98</v>
      </c>
      <c r="G595" s="23" t="s">
        <v>777</v>
      </c>
      <c r="H595" s="23" t="s">
        <v>924</v>
      </c>
      <c r="I595" s="19" t="str">
        <f t="shared" si="38"/>
        <v>2d3d2fd8</v>
      </c>
      <c r="J595" s="7"/>
      <c r="K595" s="7" t="str">
        <f t="shared" si="41"/>
        <v>Wartung_/_Sonderbetrieb__Gebläsedrehzahl_Ion_Strom = "&amp;H2d3d2fd8"</v>
      </c>
      <c r="L595" s="5" t="str">
        <f t="shared" si="42"/>
        <v>array( "Menu" =&gt; "Wartung / Sonderbetrieb", "Parameter" =&gt; "Gebläsedrehzahl Ion Strom", "Nr" =&gt; 7050, "P1" =&gt; 0x2d, "P2" =&gt; 0x3d, "P3" =&gt; 0x2f, "P4" =&gt; 0xd8),</v>
      </c>
    </row>
    <row r="596" spans="1:12" s="6" customFormat="1" x14ac:dyDescent="0.3">
      <c r="A596" s="8" t="s">
        <v>503</v>
      </c>
      <c r="B596" s="9" t="s">
        <v>925</v>
      </c>
      <c r="C596" s="5"/>
      <c r="D596" s="22">
        <v>7051</v>
      </c>
      <c r="E596" s="23" t="s">
        <v>740</v>
      </c>
      <c r="F596" s="23" t="s">
        <v>98</v>
      </c>
      <c r="G596" s="23" t="s">
        <v>780</v>
      </c>
      <c r="H596" s="23" t="s">
        <v>926</v>
      </c>
      <c r="I596" s="19" t="str">
        <f t="shared" si="38"/>
        <v>2d3d300c</v>
      </c>
      <c r="J596" s="7"/>
      <c r="K596" s="7" t="str">
        <f t="shared" si="41"/>
        <v>Wartung_/_Sonderbetrieb__Meldung_Ion_Strom = "&amp;H2d3d300c"</v>
      </c>
      <c r="L596" s="5" t="str">
        <f t="shared" si="42"/>
        <v>array( "Menu" =&gt; "Wartung / Sonderbetrieb", "Parameter" =&gt; "Meldung Ion Strom", "Nr" =&gt; 7051, "P1" =&gt; 0x2d, "P2" =&gt; 0x3d, "P3" =&gt; 0x30, "P4" =&gt; 0x0c),</v>
      </c>
    </row>
    <row r="597" spans="1:12" s="6" customFormat="1" x14ac:dyDescent="0.3">
      <c r="A597" s="8" t="s">
        <v>503</v>
      </c>
      <c r="B597" s="9" t="s">
        <v>510</v>
      </c>
      <c r="C597" s="5"/>
      <c r="D597" s="10">
        <v>7053</v>
      </c>
      <c r="I597" s="7" t="str">
        <f t="shared" si="38"/>
        <v/>
      </c>
      <c r="J597" s="7"/>
      <c r="K597" s="7"/>
      <c r="L597" s="5"/>
    </row>
    <row r="598" spans="1:12" s="6" customFormat="1" x14ac:dyDescent="0.3">
      <c r="A598" s="8" t="s">
        <v>503</v>
      </c>
      <c r="B598" s="9" t="s">
        <v>511</v>
      </c>
      <c r="C598" s="5"/>
      <c r="D598" s="10">
        <v>7054</v>
      </c>
      <c r="I598" s="7" t="str">
        <f t="shared" si="38"/>
        <v/>
      </c>
      <c r="J598" s="7"/>
      <c r="K598" s="7"/>
      <c r="L598" s="5"/>
    </row>
    <row r="599" spans="1:12" s="6" customFormat="1" x14ac:dyDescent="0.3">
      <c r="A599" s="8" t="s">
        <v>503</v>
      </c>
      <c r="B599" s="9" t="s">
        <v>512</v>
      </c>
      <c r="C599" s="5"/>
      <c r="D599" s="10">
        <v>7070</v>
      </c>
      <c r="I599" s="7" t="str">
        <f t="shared" si="38"/>
        <v/>
      </c>
      <c r="J599" s="7"/>
      <c r="K599" s="7"/>
      <c r="L599" s="5"/>
    </row>
    <row r="600" spans="1:12" s="6" customFormat="1" x14ac:dyDescent="0.3">
      <c r="A600" s="8" t="s">
        <v>503</v>
      </c>
      <c r="B600" s="9" t="s">
        <v>513</v>
      </c>
      <c r="C600" s="5"/>
      <c r="D600" s="10">
        <v>7071</v>
      </c>
      <c r="I600" s="7" t="str">
        <f t="shared" si="38"/>
        <v/>
      </c>
      <c r="J600" s="7"/>
      <c r="K600" s="7"/>
      <c r="L600" s="5"/>
    </row>
    <row r="601" spans="1:12" s="6" customFormat="1" x14ac:dyDescent="0.3">
      <c r="A601" s="8" t="s">
        <v>503</v>
      </c>
      <c r="B601" s="9" t="s">
        <v>514</v>
      </c>
      <c r="C601" s="5"/>
      <c r="D601" s="10">
        <v>7072</v>
      </c>
      <c r="I601" s="7" t="str">
        <f t="shared" si="38"/>
        <v/>
      </c>
      <c r="J601" s="7"/>
      <c r="K601" s="7"/>
      <c r="L601" s="5"/>
    </row>
    <row r="602" spans="1:12" s="6" customFormat="1" x14ac:dyDescent="0.3">
      <c r="A602" s="8" t="s">
        <v>503</v>
      </c>
      <c r="B602" s="9" t="s">
        <v>515</v>
      </c>
      <c r="C602" s="5"/>
      <c r="D602" s="10">
        <v>7073</v>
      </c>
      <c r="I602" s="7" t="str">
        <f t="shared" si="38"/>
        <v/>
      </c>
      <c r="J602" s="7"/>
      <c r="K602" s="7"/>
      <c r="L602" s="5"/>
    </row>
    <row r="603" spans="1:12" s="6" customFormat="1" x14ac:dyDescent="0.3">
      <c r="A603" s="8" t="s">
        <v>503</v>
      </c>
      <c r="B603" s="9" t="s">
        <v>516</v>
      </c>
      <c r="C603" s="5"/>
      <c r="D603" s="10">
        <v>7074</v>
      </c>
      <c r="I603" s="7" t="str">
        <f t="shared" si="38"/>
        <v/>
      </c>
      <c r="J603" s="7"/>
      <c r="K603" s="7"/>
      <c r="L603" s="5"/>
    </row>
    <row r="604" spans="1:12" s="6" customFormat="1" x14ac:dyDescent="0.3">
      <c r="A604" s="8" t="s">
        <v>503</v>
      </c>
      <c r="B604" s="9" t="s">
        <v>517</v>
      </c>
      <c r="C604" s="5"/>
      <c r="D604" s="10">
        <v>7075</v>
      </c>
      <c r="I604" s="7" t="str">
        <f t="shared" si="38"/>
        <v/>
      </c>
      <c r="J604" s="7"/>
      <c r="K604" s="7"/>
      <c r="L604" s="5"/>
    </row>
    <row r="605" spans="1:12" s="6" customFormat="1" x14ac:dyDescent="0.3">
      <c r="A605" s="8" t="s">
        <v>503</v>
      </c>
      <c r="B605" s="9" t="s">
        <v>518</v>
      </c>
      <c r="C605" s="5"/>
      <c r="D605" s="10">
        <v>7076</v>
      </c>
      <c r="I605" s="7" t="str">
        <f t="shared" si="38"/>
        <v/>
      </c>
      <c r="J605" s="7"/>
      <c r="K605" s="7"/>
      <c r="L605" s="5"/>
    </row>
    <row r="606" spans="1:12" s="6" customFormat="1" x14ac:dyDescent="0.3">
      <c r="A606" s="8" t="s">
        <v>503</v>
      </c>
      <c r="B606" s="9" t="s">
        <v>519</v>
      </c>
      <c r="C606" s="5"/>
      <c r="D606" s="10">
        <v>7077</v>
      </c>
      <c r="I606" s="7" t="str">
        <f t="shared" si="38"/>
        <v/>
      </c>
      <c r="J606" s="7"/>
      <c r="K606" s="7"/>
      <c r="L606" s="5"/>
    </row>
    <row r="607" spans="1:12" s="6" customFormat="1" x14ac:dyDescent="0.3">
      <c r="A607" s="8" t="s">
        <v>503</v>
      </c>
      <c r="B607" s="9" t="s">
        <v>520</v>
      </c>
      <c r="C607" s="5"/>
      <c r="D607" s="10">
        <v>7078</v>
      </c>
      <c r="I607" s="7" t="str">
        <f t="shared" si="38"/>
        <v/>
      </c>
      <c r="J607" s="7"/>
      <c r="K607" s="7"/>
      <c r="L607" s="5"/>
    </row>
    <row r="608" spans="1:12" s="6" customFormat="1" x14ac:dyDescent="0.3">
      <c r="A608" s="8" t="s">
        <v>503</v>
      </c>
      <c r="B608" s="9" t="s">
        <v>521</v>
      </c>
      <c r="C608" s="5"/>
      <c r="D608" s="10">
        <v>7079</v>
      </c>
      <c r="I608" s="7" t="str">
        <f t="shared" si="38"/>
        <v/>
      </c>
      <c r="J608" s="7"/>
      <c r="K608" s="7"/>
      <c r="L608" s="5"/>
    </row>
    <row r="609" spans="1:12" s="6" customFormat="1" x14ac:dyDescent="0.3">
      <c r="A609" s="8" t="s">
        <v>503</v>
      </c>
      <c r="B609" s="9" t="s">
        <v>522</v>
      </c>
      <c r="C609" s="5"/>
      <c r="D609" s="10">
        <v>7080</v>
      </c>
      <c r="I609" s="7" t="str">
        <f t="shared" si="38"/>
        <v/>
      </c>
      <c r="J609" s="7"/>
      <c r="K609" s="7"/>
      <c r="L609" s="5"/>
    </row>
    <row r="610" spans="1:12" s="6" customFormat="1" x14ac:dyDescent="0.3">
      <c r="A610" s="8" t="s">
        <v>503</v>
      </c>
      <c r="B610" s="9" t="s">
        <v>523</v>
      </c>
      <c r="C610" s="5"/>
      <c r="D610" s="10">
        <v>7081</v>
      </c>
      <c r="I610" s="7" t="str">
        <f t="shared" si="38"/>
        <v/>
      </c>
      <c r="J610" s="7"/>
      <c r="K610" s="7"/>
      <c r="L610" s="5"/>
    </row>
    <row r="611" spans="1:12" s="6" customFormat="1" x14ac:dyDescent="0.3">
      <c r="A611" s="8" t="s">
        <v>503</v>
      </c>
      <c r="B611" s="9" t="s">
        <v>524</v>
      </c>
      <c r="C611" s="5"/>
      <c r="D611" s="10">
        <v>7082</v>
      </c>
      <c r="I611" s="7" t="str">
        <f t="shared" si="38"/>
        <v/>
      </c>
      <c r="J611" s="7"/>
      <c r="K611" s="7"/>
      <c r="L611" s="5"/>
    </row>
    <row r="612" spans="1:12" s="6" customFormat="1" x14ac:dyDescent="0.3">
      <c r="A612" s="8" t="s">
        <v>503</v>
      </c>
      <c r="B612" s="9" t="s">
        <v>525</v>
      </c>
      <c r="C612" s="5"/>
      <c r="D612" s="10">
        <v>7083</v>
      </c>
      <c r="I612" s="7" t="str">
        <f t="shared" si="38"/>
        <v/>
      </c>
      <c r="J612" s="7"/>
      <c r="K612" s="7"/>
      <c r="L612" s="5"/>
    </row>
    <row r="613" spans="1:12" s="6" customFormat="1" x14ac:dyDescent="0.3">
      <c r="A613" s="8" t="s">
        <v>503</v>
      </c>
      <c r="B613" s="9" t="s">
        <v>526</v>
      </c>
      <c r="C613" s="5"/>
      <c r="D613" s="10">
        <v>7090</v>
      </c>
      <c r="I613" s="7" t="str">
        <f t="shared" si="38"/>
        <v/>
      </c>
      <c r="J613" s="7"/>
      <c r="K613" s="7"/>
      <c r="L613" s="5"/>
    </row>
    <row r="614" spans="1:12" s="6" customFormat="1" x14ac:dyDescent="0.3">
      <c r="A614" s="8" t="s">
        <v>503</v>
      </c>
      <c r="B614" s="9" t="s">
        <v>527</v>
      </c>
      <c r="C614" s="5"/>
      <c r="D614" s="10">
        <v>7091</v>
      </c>
      <c r="I614" s="7" t="str">
        <f t="shared" si="38"/>
        <v/>
      </c>
      <c r="J614" s="7"/>
      <c r="K614" s="7"/>
      <c r="L614" s="5"/>
    </row>
    <row r="615" spans="1:12" s="6" customFormat="1" x14ac:dyDescent="0.3">
      <c r="A615" s="8" t="s">
        <v>503</v>
      </c>
      <c r="B615" s="9" t="s">
        <v>528</v>
      </c>
      <c r="C615" s="5"/>
      <c r="D615" s="10">
        <v>7092</v>
      </c>
      <c r="I615" s="7" t="str">
        <f t="shared" si="38"/>
        <v/>
      </c>
      <c r="J615" s="7"/>
      <c r="K615" s="7"/>
      <c r="L615" s="5"/>
    </row>
    <row r="616" spans="1:12" s="6" customFormat="1" x14ac:dyDescent="0.3">
      <c r="A616" s="8" t="s">
        <v>503</v>
      </c>
      <c r="B616" s="9" t="s">
        <v>529</v>
      </c>
      <c r="C616" s="5"/>
      <c r="D616" s="10">
        <v>7093</v>
      </c>
      <c r="I616" s="7" t="str">
        <f t="shared" si="38"/>
        <v/>
      </c>
      <c r="J616" s="7"/>
      <c r="K616" s="7"/>
      <c r="L616" s="5"/>
    </row>
    <row r="617" spans="1:12" s="6" customFormat="1" x14ac:dyDescent="0.3">
      <c r="A617" s="8" t="s">
        <v>503</v>
      </c>
      <c r="B617" s="9" t="s">
        <v>1036</v>
      </c>
      <c r="C617" s="5" t="s">
        <v>1037</v>
      </c>
      <c r="D617" s="10">
        <v>7119</v>
      </c>
      <c r="I617" s="7" t="str">
        <f t="shared" si="38"/>
        <v/>
      </c>
      <c r="J617" s="7"/>
      <c r="K617" s="7"/>
      <c r="L617" s="5"/>
    </row>
    <row r="618" spans="1:12" s="6" customFormat="1" x14ac:dyDescent="0.3">
      <c r="A618" s="8" t="s">
        <v>503</v>
      </c>
      <c r="B618" s="9" t="s">
        <v>530</v>
      </c>
      <c r="C618" s="5"/>
      <c r="D618" s="10">
        <v>7120</v>
      </c>
      <c r="I618" s="7" t="str">
        <f t="shared" si="38"/>
        <v/>
      </c>
      <c r="J618" s="7"/>
      <c r="K618" s="7"/>
      <c r="L618" s="5"/>
    </row>
    <row r="619" spans="1:12" s="6" customFormat="1" x14ac:dyDescent="0.3">
      <c r="A619" s="8" t="s">
        <v>503</v>
      </c>
      <c r="B619" s="9" t="s">
        <v>531</v>
      </c>
      <c r="C619" s="5"/>
      <c r="D619" s="22">
        <v>7130</v>
      </c>
      <c r="E619" s="23" t="s">
        <v>738</v>
      </c>
      <c r="F619" s="23" t="s">
        <v>98</v>
      </c>
      <c r="G619" s="23" t="s">
        <v>750</v>
      </c>
      <c r="H619" s="23" t="s">
        <v>927</v>
      </c>
      <c r="I619" s="19" t="str">
        <f t="shared" si="38"/>
        <v>0d3d092a</v>
      </c>
      <c r="J619" s="7"/>
      <c r="K619" s="7" t="str">
        <f t="shared" ref="K619:K620" si="43">CONCATENATE(SUBSTITUTE(A619," ","_"),"__",SUBSTITUTE(SUBSTITUTE(B619,"/","_")," ","_")," = ""&amp;H",E619,F619,G619,H619,"""")</f>
        <v>Wartung_/_Sonderbetrieb__Schornsteinfegerfunktion = "&amp;H0d3d092a"</v>
      </c>
      <c r="L619" s="5" t="str">
        <f>CONCATENATE("array( ""Menu"" =&gt; """,A619,""", ""Parameter"" =&gt; """,B619,""", ""Nr"" =&gt; ",D619,", ""P1"" =&gt; 0x",E619,", ""P2"" =&gt; 0x",F619,", ""P3"" =&gt; 0x",G619,", ""P4"" =&gt; 0x",H619,"),")</f>
        <v>array( "Menu" =&gt; "Wartung / Sonderbetrieb", "Parameter" =&gt; "Schornsteinfegerfunktion", "Nr" =&gt; 7130, "P1" =&gt; 0x0d, "P2" =&gt; 0x3d, "P3" =&gt; 0x09, "P4" =&gt; 0x2a),</v>
      </c>
    </row>
    <row r="620" spans="1:12" s="6" customFormat="1" x14ac:dyDescent="0.3">
      <c r="A620" s="8" t="s">
        <v>503</v>
      </c>
      <c r="B620" s="9" t="s">
        <v>532</v>
      </c>
      <c r="C620" s="5"/>
      <c r="D620" s="22">
        <v>7140</v>
      </c>
      <c r="E620" s="23" t="s">
        <v>99</v>
      </c>
      <c r="F620" s="23" t="s">
        <v>98</v>
      </c>
      <c r="G620" s="23" t="s">
        <v>100</v>
      </c>
      <c r="H620" s="23" t="s">
        <v>928</v>
      </c>
      <c r="I620" s="19" t="str">
        <f t="shared" si="38"/>
        <v>053d0075</v>
      </c>
      <c r="J620" s="7"/>
      <c r="K620" s="7" t="str">
        <f t="shared" si="43"/>
        <v>Wartung_/_Sonderbetrieb__Handbetrieb = "&amp;H053d0075"</v>
      </c>
      <c r="L620" s="5" t="str">
        <f>CONCATENATE("array( ""Menu"" =&gt; """,A620,""", ""Parameter"" =&gt; """,B620,""", ""Nr"" =&gt; ",D620,", ""P1"" =&gt; 0x",E620,", ""P2"" =&gt; 0x",F620,", ""P3"" =&gt; 0x",G620,", ""P4"" =&gt; 0x",H620,"),")</f>
        <v>array( "Menu" =&gt; "Wartung / Sonderbetrieb", "Parameter" =&gt; "Handbetrieb", "Nr" =&gt; 7140, "P1" =&gt; 0x05, "P2" =&gt; 0x3d, "P3" =&gt; 0x00, "P4" =&gt; 0x75),</v>
      </c>
    </row>
    <row r="621" spans="1:12" s="6" customFormat="1" x14ac:dyDescent="0.3">
      <c r="A621" s="8" t="s">
        <v>503</v>
      </c>
      <c r="B621" s="9" t="s">
        <v>1035</v>
      </c>
      <c r="C621" s="5" t="s">
        <v>80</v>
      </c>
      <c r="D621" s="10">
        <v>7141</v>
      </c>
      <c r="I621" s="7" t="str">
        <f t="shared" si="38"/>
        <v/>
      </c>
      <c r="J621" s="7"/>
      <c r="K621" s="7"/>
      <c r="L621" s="5"/>
    </row>
    <row r="622" spans="1:12" s="6" customFormat="1" x14ac:dyDescent="0.3">
      <c r="A622" s="8" t="s">
        <v>503</v>
      </c>
      <c r="B622" s="9" t="s">
        <v>1033</v>
      </c>
      <c r="C622" s="5" t="s">
        <v>1034</v>
      </c>
      <c r="D622" s="10">
        <v>7142</v>
      </c>
      <c r="I622" s="7" t="str">
        <f t="shared" si="38"/>
        <v/>
      </c>
      <c r="J622" s="7"/>
      <c r="K622" s="7"/>
      <c r="L622" s="5"/>
    </row>
    <row r="623" spans="1:12" s="6" customFormat="1" x14ac:dyDescent="0.3">
      <c r="A623" s="8" t="s">
        <v>503</v>
      </c>
      <c r="B623" s="9" t="s">
        <v>929</v>
      </c>
      <c r="C623" s="5"/>
      <c r="D623" s="22">
        <v>7143</v>
      </c>
      <c r="E623" s="23" t="s">
        <v>750</v>
      </c>
      <c r="F623" s="23" t="s">
        <v>98</v>
      </c>
      <c r="G623" s="23" t="s">
        <v>780</v>
      </c>
      <c r="H623" s="23" t="s">
        <v>764</v>
      </c>
      <c r="I623" s="19" t="str">
        <f t="shared" si="38"/>
        <v>093d3021</v>
      </c>
      <c r="J623" s="7"/>
      <c r="K623" s="7" t="str">
        <f t="shared" ref="K623:K624" si="44">CONCATENATE(SUBSTITUTE(A623," ","_"),"__",SUBSTITUTE(SUBSTITUTE(B623,"/","_")," ","_")," = ""&amp;H",E623,F623,G623,H623,"""")</f>
        <v>Wartung_/_Sonderbetrieb__Reglerstoppfunktion = "&amp;H093d3021"</v>
      </c>
      <c r="L623" s="5" t="str">
        <f>CONCATENATE("array( ""Menu"" =&gt; """,A623,""", ""Parameter"" =&gt; """,B623,""", ""Nr"" =&gt; ",D623,", ""P1"" =&gt; 0x",E623,", ""P2"" =&gt; 0x",F623,", ""P3"" =&gt; 0x",G623,", ""P4"" =&gt; 0x",H623,"),")</f>
        <v>array( "Menu" =&gt; "Wartung / Sonderbetrieb", "Parameter" =&gt; "Reglerstoppfunktion", "Nr" =&gt; 7143, "P1" =&gt; 0x09, "P2" =&gt; 0x3d, "P3" =&gt; 0x30, "P4" =&gt; 0x21),</v>
      </c>
    </row>
    <row r="624" spans="1:12" s="6" customFormat="1" x14ac:dyDescent="0.3">
      <c r="A624" s="8" t="s">
        <v>503</v>
      </c>
      <c r="B624" s="9" t="s">
        <v>930</v>
      </c>
      <c r="C624" s="5"/>
      <c r="D624" s="22">
        <v>7145</v>
      </c>
      <c r="E624" s="23" t="s">
        <v>750</v>
      </c>
      <c r="F624" s="23" t="s">
        <v>98</v>
      </c>
      <c r="G624" s="23" t="s">
        <v>780</v>
      </c>
      <c r="H624" s="23" t="s">
        <v>790</v>
      </c>
      <c r="I624" s="19" t="str">
        <f t="shared" si="38"/>
        <v>093d3022</v>
      </c>
      <c r="J624" s="7"/>
      <c r="K624" s="7" t="str">
        <f t="shared" si="44"/>
        <v>Wartung_/_Sonderbetrieb__Reglerstopp_Sollwert = "&amp;H093d3022"</v>
      </c>
      <c r="L624" s="5" t="str">
        <f>CONCATENATE("array( ""Menu"" =&gt; """,A624,""", ""Parameter"" =&gt; """,B624,""", ""Nr"" =&gt; ",D624,", ""P1"" =&gt; 0x",E624,", ""P2"" =&gt; 0x",F624,", ""P3"" =&gt; 0x",G624,", ""P4"" =&gt; 0x",H624,"),")</f>
        <v>array( "Menu" =&gt; "Wartung / Sonderbetrieb", "Parameter" =&gt; "Reglerstopp Sollwert", "Nr" =&gt; 7145, "P1" =&gt; 0x09, "P2" =&gt; 0x3d, "P3" =&gt; 0x30, "P4" =&gt; 0x22),</v>
      </c>
    </row>
    <row r="625" spans="1:12" s="6" customFormat="1" x14ac:dyDescent="0.3">
      <c r="A625" s="8" t="s">
        <v>503</v>
      </c>
      <c r="B625" s="9" t="s">
        <v>533</v>
      </c>
      <c r="C625" s="5"/>
      <c r="D625" s="10">
        <v>7150</v>
      </c>
      <c r="I625" s="7" t="str">
        <f t="shared" si="38"/>
        <v/>
      </c>
      <c r="J625" s="7"/>
      <c r="K625" s="7"/>
      <c r="L625" s="5"/>
    </row>
    <row r="626" spans="1:12" s="6" customFormat="1" x14ac:dyDescent="0.3">
      <c r="A626" s="8" t="s">
        <v>503</v>
      </c>
      <c r="B626" s="9" t="s">
        <v>1032</v>
      </c>
      <c r="C626" s="5" t="s">
        <v>129</v>
      </c>
      <c r="D626" s="10">
        <v>7152</v>
      </c>
      <c r="I626" s="7" t="str">
        <f t="shared" si="38"/>
        <v/>
      </c>
      <c r="J626" s="7"/>
      <c r="K626" s="7"/>
      <c r="L626" s="5"/>
    </row>
    <row r="627" spans="1:12" s="6" customFormat="1" x14ac:dyDescent="0.3">
      <c r="A627" s="8" t="s">
        <v>503</v>
      </c>
      <c r="B627" s="9" t="s">
        <v>1031</v>
      </c>
      <c r="C627" s="5" t="s">
        <v>129</v>
      </c>
      <c r="D627" s="10">
        <v>7160</v>
      </c>
      <c r="I627" s="7" t="str">
        <f t="shared" si="38"/>
        <v/>
      </c>
      <c r="J627" s="7"/>
      <c r="K627" s="7"/>
      <c r="L627" s="5"/>
    </row>
    <row r="628" spans="1:12" s="6" customFormat="1" x14ac:dyDescent="0.3">
      <c r="A628" s="8" t="s">
        <v>503</v>
      </c>
      <c r="B628" s="9" t="s">
        <v>534</v>
      </c>
      <c r="C628" s="5"/>
      <c r="D628" s="10">
        <v>7170</v>
      </c>
      <c r="I628" s="7" t="str">
        <f t="shared" si="38"/>
        <v/>
      </c>
      <c r="J628" s="7"/>
      <c r="K628" s="7"/>
      <c r="L628" s="5"/>
    </row>
    <row r="629" spans="1:12" s="6" customFormat="1" x14ac:dyDescent="0.3">
      <c r="A629" s="8" t="s">
        <v>535</v>
      </c>
      <c r="B629" s="9" t="s">
        <v>536</v>
      </c>
      <c r="C629" s="5"/>
      <c r="D629" s="10">
        <v>7700</v>
      </c>
      <c r="I629" s="7" t="str">
        <f t="shared" si="38"/>
        <v/>
      </c>
      <c r="J629" s="7"/>
      <c r="K629" s="7"/>
      <c r="L629" s="5"/>
    </row>
    <row r="630" spans="1:12" s="6" customFormat="1" x14ac:dyDescent="0.3">
      <c r="A630" s="8" t="s">
        <v>535</v>
      </c>
      <c r="B630" s="9" t="s">
        <v>537</v>
      </c>
      <c r="C630" s="5"/>
      <c r="D630" s="10">
        <v>7705</v>
      </c>
      <c r="I630" s="7" t="str">
        <f t="shared" si="38"/>
        <v/>
      </c>
      <c r="J630" s="7"/>
      <c r="K630" s="7"/>
      <c r="L630" s="5"/>
    </row>
    <row r="631" spans="1:12" s="6" customFormat="1" x14ac:dyDescent="0.3">
      <c r="A631" s="8" t="s">
        <v>535</v>
      </c>
      <c r="B631" s="9" t="s">
        <v>538</v>
      </c>
      <c r="C631" s="5"/>
      <c r="D631" s="10">
        <v>7708</v>
      </c>
      <c r="I631" s="7" t="str">
        <f t="shared" si="38"/>
        <v/>
      </c>
      <c r="J631" s="7"/>
      <c r="K631" s="7"/>
      <c r="L631" s="5"/>
    </row>
    <row r="632" spans="1:12" s="6" customFormat="1" x14ac:dyDescent="0.3">
      <c r="A632" s="8" t="s">
        <v>535</v>
      </c>
      <c r="B632" s="9" t="s">
        <v>539</v>
      </c>
      <c r="C632" s="5"/>
      <c r="D632" s="10">
        <v>7710</v>
      </c>
      <c r="I632" s="7" t="str">
        <f t="shared" si="38"/>
        <v/>
      </c>
      <c r="J632" s="7"/>
      <c r="K632" s="7"/>
      <c r="L632" s="5"/>
    </row>
    <row r="633" spans="1:12" s="6" customFormat="1" x14ac:dyDescent="0.3">
      <c r="A633" s="8" t="s">
        <v>535</v>
      </c>
      <c r="B633" s="9" t="s">
        <v>540</v>
      </c>
      <c r="C633" s="5"/>
      <c r="D633" s="10">
        <v>7711</v>
      </c>
      <c r="I633" s="7" t="str">
        <f t="shared" si="38"/>
        <v/>
      </c>
      <c r="J633" s="7"/>
      <c r="K633" s="7"/>
      <c r="L633" s="5"/>
    </row>
    <row r="634" spans="1:12" s="6" customFormat="1" x14ac:dyDescent="0.3">
      <c r="A634" s="8" t="s">
        <v>535</v>
      </c>
      <c r="B634" s="9" t="s">
        <v>541</v>
      </c>
      <c r="C634" s="5"/>
      <c r="D634" s="10">
        <v>7714</v>
      </c>
      <c r="I634" s="7" t="str">
        <f t="shared" si="38"/>
        <v/>
      </c>
      <c r="J634" s="7"/>
      <c r="K634" s="7"/>
      <c r="L634" s="5"/>
    </row>
    <row r="635" spans="1:12" s="6" customFormat="1" x14ac:dyDescent="0.3">
      <c r="A635" s="8" t="s">
        <v>535</v>
      </c>
      <c r="B635" s="9" t="s">
        <v>542</v>
      </c>
      <c r="C635" s="5"/>
      <c r="D635" s="10">
        <v>7730</v>
      </c>
      <c r="I635" s="7" t="str">
        <f t="shared" si="38"/>
        <v/>
      </c>
      <c r="J635" s="7"/>
      <c r="K635" s="7"/>
      <c r="L635" s="5"/>
    </row>
    <row r="636" spans="1:12" s="6" customFormat="1" x14ac:dyDescent="0.3">
      <c r="A636" s="8" t="s">
        <v>535</v>
      </c>
      <c r="B636" s="9" t="s">
        <v>543</v>
      </c>
      <c r="C636" s="5"/>
      <c r="D636" s="10">
        <v>7732</v>
      </c>
      <c r="I636" s="7" t="str">
        <f t="shared" si="38"/>
        <v/>
      </c>
      <c r="J636" s="7"/>
      <c r="K636" s="7"/>
      <c r="L636" s="5"/>
    </row>
    <row r="637" spans="1:12" s="6" customFormat="1" x14ac:dyDescent="0.3">
      <c r="A637" s="8" t="s">
        <v>535</v>
      </c>
      <c r="B637" s="9" t="s">
        <v>544</v>
      </c>
      <c r="C637" s="5"/>
      <c r="D637" s="10">
        <v>7734</v>
      </c>
      <c r="I637" s="7" t="str">
        <f t="shared" si="38"/>
        <v/>
      </c>
      <c r="J637" s="7"/>
      <c r="K637" s="7"/>
      <c r="L637" s="5"/>
    </row>
    <row r="638" spans="1:12" s="6" customFormat="1" x14ac:dyDescent="0.3">
      <c r="A638" s="8" t="s">
        <v>535</v>
      </c>
      <c r="B638" s="9" t="s">
        <v>545</v>
      </c>
      <c r="C638" s="5"/>
      <c r="D638" s="10">
        <v>7750</v>
      </c>
      <c r="I638" s="7" t="str">
        <f t="shared" si="38"/>
        <v/>
      </c>
      <c r="J638" s="7"/>
      <c r="K638" s="7"/>
      <c r="L638" s="5"/>
    </row>
    <row r="639" spans="1:12" s="6" customFormat="1" x14ac:dyDescent="0.3">
      <c r="A639" s="8" t="s">
        <v>535</v>
      </c>
      <c r="B639" s="9" t="s">
        <v>546</v>
      </c>
      <c r="C639" s="5"/>
      <c r="D639" s="10">
        <v>7760</v>
      </c>
      <c r="I639" s="7" t="str">
        <f t="shared" si="38"/>
        <v/>
      </c>
      <c r="J639" s="7"/>
      <c r="K639" s="7"/>
      <c r="L639" s="5"/>
    </row>
    <row r="640" spans="1:12" s="6" customFormat="1" x14ac:dyDescent="0.3">
      <c r="A640" s="8" t="s">
        <v>535</v>
      </c>
      <c r="B640" s="9" t="s">
        <v>547</v>
      </c>
      <c r="C640" s="5"/>
      <c r="D640" s="10">
        <v>7770</v>
      </c>
      <c r="I640" s="7" t="str">
        <f t="shared" si="38"/>
        <v/>
      </c>
      <c r="J640" s="7"/>
      <c r="K640" s="7"/>
      <c r="L640" s="5"/>
    </row>
    <row r="641" spans="1:12" s="6" customFormat="1" x14ac:dyDescent="0.3">
      <c r="A641" s="8" t="s">
        <v>535</v>
      </c>
      <c r="B641" s="9" t="s">
        <v>548</v>
      </c>
      <c r="C641" s="5"/>
      <c r="D641" s="10">
        <v>7771</v>
      </c>
      <c r="I641" s="7" t="str">
        <f t="shared" si="38"/>
        <v/>
      </c>
      <c r="J641" s="7"/>
      <c r="K641" s="7"/>
      <c r="L641" s="5"/>
    </row>
    <row r="642" spans="1:12" s="6" customFormat="1" x14ac:dyDescent="0.3">
      <c r="A642" s="8" t="s">
        <v>535</v>
      </c>
      <c r="B642" s="9" t="s">
        <v>549</v>
      </c>
      <c r="C642" s="5"/>
      <c r="D642" s="10">
        <v>7772</v>
      </c>
      <c r="I642" s="7" t="str">
        <f t="shared" ref="I642:I705" si="45">LOWER(CONCATENATE(E642,F642,G642,H642))</f>
        <v/>
      </c>
      <c r="J642" s="7"/>
      <c r="K642" s="7"/>
      <c r="L642" s="5"/>
    </row>
    <row r="643" spans="1:12" s="6" customFormat="1" x14ac:dyDescent="0.3">
      <c r="A643" s="8" t="s">
        <v>535</v>
      </c>
      <c r="B643" s="9" t="s">
        <v>550</v>
      </c>
      <c r="C643" s="5"/>
      <c r="D643" s="10">
        <v>7775</v>
      </c>
      <c r="I643" s="7" t="str">
        <f t="shared" si="45"/>
        <v/>
      </c>
      <c r="J643" s="7"/>
      <c r="K643" s="7"/>
      <c r="L643" s="5"/>
    </row>
    <row r="644" spans="1:12" s="6" customFormat="1" x14ac:dyDescent="0.3">
      <c r="A644" s="8" t="s">
        <v>535</v>
      </c>
      <c r="B644" s="9" t="s">
        <v>551</v>
      </c>
      <c r="C644" s="5"/>
      <c r="D644" s="10">
        <v>7777</v>
      </c>
      <c r="I644" s="7" t="str">
        <f t="shared" si="45"/>
        <v/>
      </c>
      <c r="J644" s="7"/>
      <c r="K644" s="7"/>
      <c r="L644" s="5"/>
    </row>
    <row r="645" spans="1:12" s="6" customFormat="1" x14ac:dyDescent="0.3">
      <c r="A645" s="8" t="s">
        <v>535</v>
      </c>
      <c r="B645" s="9" t="s">
        <v>552</v>
      </c>
      <c r="C645" s="5"/>
      <c r="D645" s="10">
        <v>7820</v>
      </c>
      <c r="I645" s="7" t="str">
        <f t="shared" si="45"/>
        <v/>
      </c>
      <c r="J645" s="7"/>
      <c r="K645" s="7"/>
      <c r="L645" s="5"/>
    </row>
    <row r="646" spans="1:12" s="6" customFormat="1" x14ac:dyDescent="0.3">
      <c r="A646" s="8" t="s">
        <v>535</v>
      </c>
      <c r="B646" s="9" t="s">
        <v>553</v>
      </c>
      <c r="C646" s="5"/>
      <c r="D646" s="10">
        <v>7821</v>
      </c>
      <c r="I646" s="7" t="str">
        <f t="shared" si="45"/>
        <v/>
      </c>
      <c r="J646" s="7"/>
      <c r="K646" s="7"/>
      <c r="L646" s="5"/>
    </row>
    <row r="647" spans="1:12" s="6" customFormat="1" x14ac:dyDescent="0.3">
      <c r="A647" s="8" t="s">
        <v>535</v>
      </c>
      <c r="B647" s="9" t="s">
        <v>554</v>
      </c>
      <c r="C647" s="5"/>
      <c r="D647" s="10">
        <v>7822</v>
      </c>
      <c r="I647" s="7" t="str">
        <f t="shared" si="45"/>
        <v/>
      </c>
      <c r="J647" s="7"/>
      <c r="K647" s="7"/>
      <c r="L647" s="5"/>
    </row>
    <row r="648" spans="1:12" s="6" customFormat="1" x14ac:dyDescent="0.3">
      <c r="A648" s="8" t="s">
        <v>535</v>
      </c>
      <c r="B648" s="9" t="s">
        <v>555</v>
      </c>
      <c r="C648" s="5"/>
      <c r="D648" s="10">
        <v>7823</v>
      </c>
      <c r="I648" s="7" t="str">
        <f t="shared" si="45"/>
        <v/>
      </c>
      <c r="J648" s="7"/>
      <c r="K648" s="7"/>
      <c r="L648" s="5"/>
    </row>
    <row r="649" spans="1:12" s="6" customFormat="1" x14ac:dyDescent="0.3">
      <c r="A649" s="8" t="s">
        <v>535</v>
      </c>
      <c r="B649" s="9" t="s">
        <v>556</v>
      </c>
      <c r="C649" s="5"/>
      <c r="D649" s="10">
        <v>7824</v>
      </c>
      <c r="I649" s="7" t="str">
        <f t="shared" si="45"/>
        <v/>
      </c>
      <c r="J649" s="7"/>
      <c r="K649" s="7"/>
      <c r="L649" s="5"/>
    </row>
    <row r="650" spans="1:12" s="6" customFormat="1" x14ac:dyDescent="0.3">
      <c r="A650" s="8" t="s">
        <v>535</v>
      </c>
      <c r="B650" s="9" t="s">
        <v>557</v>
      </c>
      <c r="C650" s="5"/>
      <c r="D650" s="10">
        <v>7830</v>
      </c>
      <c r="I650" s="7" t="str">
        <f t="shared" si="45"/>
        <v/>
      </c>
      <c r="J650" s="7"/>
      <c r="K650" s="7"/>
      <c r="L650" s="5"/>
    </row>
    <row r="651" spans="1:12" s="6" customFormat="1" x14ac:dyDescent="0.3">
      <c r="A651" s="8" t="s">
        <v>535</v>
      </c>
      <c r="B651" s="9" t="s">
        <v>558</v>
      </c>
      <c r="C651" s="5"/>
      <c r="D651" s="10">
        <v>7831</v>
      </c>
      <c r="I651" s="7" t="str">
        <f t="shared" si="45"/>
        <v/>
      </c>
      <c r="J651" s="7"/>
      <c r="K651" s="7"/>
      <c r="L651" s="5"/>
    </row>
    <row r="652" spans="1:12" s="6" customFormat="1" x14ac:dyDescent="0.3">
      <c r="A652" s="8" t="s">
        <v>535</v>
      </c>
      <c r="B652" s="9" t="s">
        <v>559</v>
      </c>
      <c r="C652" s="5"/>
      <c r="D652" s="10">
        <v>7832</v>
      </c>
      <c r="I652" s="7" t="str">
        <f t="shared" si="45"/>
        <v/>
      </c>
      <c r="J652" s="7"/>
      <c r="K652" s="7"/>
      <c r="L652" s="5"/>
    </row>
    <row r="653" spans="1:12" s="6" customFormat="1" x14ac:dyDescent="0.3">
      <c r="A653" s="8" t="s">
        <v>535</v>
      </c>
      <c r="B653" s="9" t="s">
        <v>560</v>
      </c>
      <c r="C653" s="5"/>
      <c r="D653" s="10">
        <v>7833</v>
      </c>
      <c r="I653" s="7" t="str">
        <f t="shared" si="45"/>
        <v/>
      </c>
      <c r="J653" s="7"/>
      <c r="K653" s="7"/>
      <c r="L653" s="5"/>
    </row>
    <row r="654" spans="1:12" s="6" customFormat="1" x14ac:dyDescent="0.3">
      <c r="A654" s="8" t="s">
        <v>535</v>
      </c>
      <c r="B654" s="9" t="s">
        <v>561</v>
      </c>
      <c r="C654" s="5"/>
      <c r="D654" s="10">
        <v>7840</v>
      </c>
      <c r="I654" s="7" t="str">
        <f t="shared" si="45"/>
        <v/>
      </c>
      <c r="J654" s="7"/>
      <c r="K654" s="7"/>
      <c r="L654" s="5"/>
    </row>
    <row r="655" spans="1:12" s="6" customFormat="1" x14ac:dyDescent="0.3">
      <c r="A655" s="8" t="s">
        <v>535</v>
      </c>
      <c r="B655" s="9" t="s">
        <v>562</v>
      </c>
      <c r="C655" s="5"/>
      <c r="D655" s="10">
        <v>7841</v>
      </c>
      <c r="I655" s="7" t="str">
        <f t="shared" si="45"/>
        <v/>
      </c>
      <c r="J655" s="7"/>
      <c r="K655" s="7"/>
      <c r="L655" s="5"/>
    </row>
    <row r="656" spans="1:12" s="6" customFormat="1" x14ac:dyDescent="0.3">
      <c r="A656" s="8" t="s">
        <v>535</v>
      </c>
      <c r="B656" s="9" t="s">
        <v>563</v>
      </c>
      <c r="C656" s="5"/>
      <c r="D656" s="10">
        <v>7845</v>
      </c>
      <c r="I656" s="7" t="str">
        <f t="shared" si="45"/>
        <v/>
      </c>
      <c r="J656" s="7"/>
      <c r="K656" s="7"/>
      <c r="L656" s="5"/>
    </row>
    <row r="657" spans="1:12" s="6" customFormat="1" x14ac:dyDescent="0.3">
      <c r="A657" s="8" t="s">
        <v>535</v>
      </c>
      <c r="B657" s="9" t="s">
        <v>564</v>
      </c>
      <c r="C657" s="5"/>
      <c r="D657" s="10">
        <v>7846</v>
      </c>
      <c r="I657" s="7" t="str">
        <f t="shared" si="45"/>
        <v/>
      </c>
      <c r="J657" s="7"/>
      <c r="K657" s="7"/>
      <c r="L657" s="5"/>
    </row>
    <row r="658" spans="1:12" s="6" customFormat="1" x14ac:dyDescent="0.3">
      <c r="A658" s="8" t="s">
        <v>535</v>
      </c>
      <c r="B658" s="9" t="s">
        <v>565</v>
      </c>
      <c r="C658" s="5"/>
      <c r="D658" s="10">
        <v>7854</v>
      </c>
      <c r="I658" s="7" t="str">
        <f t="shared" si="45"/>
        <v/>
      </c>
      <c r="J658" s="7"/>
      <c r="K658" s="7"/>
      <c r="L658" s="5"/>
    </row>
    <row r="659" spans="1:12" s="6" customFormat="1" x14ac:dyDescent="0.3">
      <c r="A659" s="8" t="s">
        <v>535</v>
      </c>
      <c r="B659" s="9" t="s">
        <v>566</v>
      </c>
      <c r="C659" s="5"/>
      <c r="D659" s="10">
        <v>7855</v>
      </c>
      <c r="I659" s="7" t="str">
        <f t="shared" si="45"/>
        <v/>
      </c>
      <c r="J659" s="7"/>
      <c r="K659" s="7"/>
      <c r="L659" s="5"/>
    </row>
    <row r="660" spans="1:12" s="6" customFormat="1" x14ac:dyDescent="0.3">
      <c r="A660" s="8" t="s">
        <v>535</v>
      </c>
      <c r="B660" s="9" t="s">
        <v>567</v>
      </c>
      <c r="C660" s="5"/>
      <c r="D660" s="10">
        <v>7870</v>
      </c>
      <c r="I660" s="7" t="str">
        <f t="shared" si="45"/>
        <v/>
      </c>
      <c r="J660" s="7"/>
      <c r="K660" s="7"/>
      <c r="L660" s="5"/>
    </row>
    <row r="661" spans="1:12" s="6" customFormat="1" x14ac:dyDescent="0.3">
      <c r="A661" s="8" t="s">
        <v>535</v>
      </c>
      <c r="B661" s="9" t="s">
        <v>424</v>
      </c>
      <c r="C661" s="5" t="s">
        <v>1024</v>
      </c>
      <c r="D661" s="10">
        <v>7889</v>
      </c>
      <c r="I661" s="7" t="str">
        <f t="shared" si="45"/>
        <v/>
      </c>
      <c r="J661" s="7"/>
      <c r="K661" s="7"/>
      <c r="L661" s="5"/>
    </row>
    <row r="662" spans="1:12" s="6" customFormat="1" x14ac:dyDescent="0.3">
      <c r="A662" s="8" t="s">
        <v>535</v>
      </c>
      <c r="B662" s="9" t="s">
        <v>425</v>
      </c>
      <c r="C662" s="5" t="s">
        <v>1024</v>
      </c>
      <c r="D662" s="10">
        <v>7890</v>
      </c>
      <c r="I662" s="7" t="str">
        <f t="shared" si="45"/>
        <v/>
      </c>
      <c r="J662" s="7"/>
      <c r="K662" s="7"/>
      <c r="L662" s="5"/>
    </row>
    <row r="663" spans="1:12" s="6" customFormat="1" x14ac:dyDescent="0.3">
      <c r="A663" s="8" t="s">
        <v>535</v>
      </c>
      <c r="B663" s="9" t="s">
        <v>1030</v>
      </c>
      <c r="C663" s="5" t="s">
        <v>1024</v>
      </c>
      <c r="D663" s="10">
        <v>7891</v>
      </c>
      <c r="I663" s="7" t="str">
        <f t="shared" si="45"/>
        <v/>
      </c>
      <c r="J663" s="7"/>
      <c r="K663" s="7"/>
      <c r="L663" s="5"/>
    </row>
    <row r="664" spans="1:12" s="6" customFormat="1" x14ac:dyDescent="0.3">
      <c r="A664" s="8" t="s">
        <v>535</v>
      </c>
      <c r="B664" s="9" t="s">
        <v>1023</v>
      </c>
      <c r="C664" s="5" t="s">
        <v>1024</v>
      </c>
      <c r="D664" s="10">
        <v>7911</v>
      </c>
      <c r="I664" s="7" t="str">
        <f t="shared" si="45"/>
        <v/>
      </c>
      <c r="J664" s="7"/>
      <c r="K664" s="7"/>
      <c r="L664" s="5"/>
    </row>
    <row r="665" spans="1:12" s="6" customFormat="1" x14ac:dyDescent="0.3">
      <c r="A665" s="8" t="s">
        <v>535</v>
      </c>
      <c r="B665" s="9" t="s">
        <v>568</v>
      </c>
      <c r="C665" s="5" t="s">
        <v>1024</v>
      </c>
      <c r="D665" s="10">
        <v>7912</v>
      </c>
      <c r="I665" s="7" t="str">
        <f t="shared" si="45"/>
        <v/>
      </c>
      <c r="J665" s="7"/>
      <c r="K665" s="7"/>
      <c r="L665" s="5"/>
    </row>
    <row r="666" spans="1:12" s="6" customFormat="1" x14ac:dyDescent="0.3">
      <c r="A666" s="8" t="s">
        <v>535</v>
      </c>
      <c r="B666" s="9" t="s">
        <v>1029</v>
      </c>
      <c r="C666" s="5" t="s">
        <v>1024</v>
      </c>
      <c r="D666" s="10">
        <v>7913</v>
      </c>
      <c r="I666" s="7" t="str">
        <f t="shared" si="45"/>
        <v/>
      </c>
      <c r="J666" s="7"/>
      <c r="K666" s="7"/>
      <c r="L666" s="5"/>
    </row>
    <row r="667" spans="1:12" s="6" customFormat="1" x14ac:dyDescent="0.3">
      <c r="A667" s="8" t="s">
        <v>535</v>
      </c>
      <c r="B667" s="9" t="s">
        <v>1028</v>
      </c>
      <c r="C667" s="5" t="s">
        <v>1024</v>
      </c>
      <c r="D667" s="10">
        <v>7914</v>
      </c>
      <c r="I667" s="7" t="str">
        <f t="shared" si="45"/>
        <v/>
      </c>
      <c r="J667" s="7"/>
      <c r="K667" s="7"/>
      <c r="L667" s="5"/>
    </row>
    <row r="668" spans="1:12" s="6" customFormat="1" x14ac:dyDescent="0.3">
      <c r="A668" s="8" t="s">
        <v>535</v>
      </c>
      <c r="B668" s="9" t="s">
        <v>1027</v>
      </c>
      <c r="C668" s="5" t="s">
        <v>1024</v>
      </c>
      <c r="D668" s="10">
        <v>7915</v>
      </c>
      <c r="I668" s="7" t="str">
        <f t="shared" si="45"/>
        <v/>
      </c>
      <c r="J668" s="7"/>
      <c r="K668" s="7"/>
      <c r="L668" s="5"/>
    </row>
    <row r="669" spans="1:12" s="6" customFormat="1" x14ac:dyDescent="0.3">
      <c r="A669" s="8" t="s">
        <v>535</v>
      </c>
      <c r="B669" s="9" t="s">
        <v>1026</v>
      </c>
      <c r="C669" s="5" t="s">
        <v>1024</v>
      </c>
      <c r="D669" s="10">
        <v>7916</v>
      </c>
      <c r="I669" s="7" t="str">
        <f t="shared" si="45"/>
        <v/>
      </c>
      <c r="J669" s="7"/>
      <c r="K669" s="7"/>
      <c r="L669" s="5"/>
    </row>
    <row r="670" spans="1:12" s="6" customFormat="1" x14ac:dyDescent="0.3">
      <c r="A670" s="8" t="s">
        <v>535</v>
      </c>
      <c r="B670" s="9" t="s">
        <v>1025</v>
      </c>
      <c r="C670" s="5" t="s">
        <v>1024</v>
      </c>
      <c r="D670" s="10">
        <v>7917</v>
      </c>
      <c r="I670" s="7" t="str">
        <f t="shared" si="45"/>
        <v/>
      </c>
      <c r="J670" s="7"/>
      <c r="K670" s="7"/>
      <c r="L670" s="5"/>
    </row>
    <row r="671" spans="1:12" s="6" customFormat="1" x14ac:dyDescent="0.3">
      <c r="A671" s="8" t="s">
        <v>569</v>
      </c>
      <c r="B671" s="9" t="s">
        <v>570</v>
      </c>
      <c r="C671" s="5"/>
      <c r="D671" s="22">
        <v>8000</v>
      </c>
      <c r="E671" s="23" t="s">
        <v>99</v>
      </c>
      <c r="F671" s="23" t="s">
        <v>98</v>
      </c>
      <c r="G671" s="23" t="s">
        <v>748</v>
      </c>
      <c r="H671" s="23" t="s">
        <v>851</v>
      </c>
      <c r="I671" s="19" t="str">
        <f t="shared" si="45"/>
        <v>053d07a3</v>
      </c>
      <c r="J671" s="7"/>
      <c r="K671" s="7" t="str">
        <f t="shared" ref="K671:K672" si="46">CONCATENATE(SUBSTITUTE(A671," ","_"),"__",SUBSTITUTE(SUBSTITUTE(B671,"/","_")," ","_")," = ""&amp;H",E671,F671,G671,H671,"""")</f>
        <v>Status__Status_Heizkreis_1 = "&amp;H053d07a3"</v>
      </c>
      <c r="L671" s="5" t="str">
        <f>CONCATENATE("array( ""Menu"" =&gt; """,A671,""", ""Parameter"" =&gt; """,B671,""", ""Nr"" =&gt; ",D671,", ""P1"" =&gt; 0x",E671,", ""P2"" =&gt; 0x",F671,", ""P3"" =&gt; 0x",G671,", ""P4"" =&gt; 0x",H671,"),")</f>
        <v>array( "Menu" =&gt; "Status", "Parameter" =&gt; "Status Heizkreis 1", "Nr" =&gt; 8000, "P1" =&gt; 0x05, "P2" =&gt; 0x3d, "P3" =&gt; 0x07, "P4" =&gt; 0xa3),</v>
      </c>
    </row>
    <row r="672" spans="1:12" s="6" customFormat="1" x14ac:dyDescent="0.3">
      <c r="A672" s="8" t="s">
        <v>569</v>
      </c>
      <c r="B672" s="9" t="s">
        <v>571</v>
      </c>
      <c r="C672" s="5"/>
      <c r="D672" s="22">
        <v>8001</v>
      </c>
      <c r="E672" s="23" t="s">
        <v>99</v>
      </c>
      <c r="F672" s="23" t="s">
        <v>98</v>
      </c>
      <c r="G672" s="23" t="s">
        <v>748</v>
      </c>
      <c r="H672" s="23" t="s">
        <v>931</v>
      </c>
      <c r="I672" s="19" t="str">
        <f t="shared" si="45"/>
        <v>053d07a5</v>
      </c>
      <c r="J672" s="7"/>
      <c r="K672" s="7" t="str">
        <f t="shared" si="46"/>
        <v>Status__Status_Heizkreis_2 = "&amp;H053d07a5"</v>
      </c>
      <c r="L672" s="5" t="str">
        <f>CONCATENATE("array( ""Menu"" =&gt; """,A672,""", ""Parameter"" =&gt; """,B672,""", ""Nr"" =&gt; ",D672,", ""P1"" =&gt; 0x",E672,", ""P2"" =&gt; 0x",F672,", ""P3"" =&gt; 0x",G672,", ""P4"" =&gt; 0x",H672,"),")</f>
        <v>array( "Menu" =&gt; "Status", "Parameter" =&gt; "Status Heizkreis 2", "Nr" =&gt; 8001, "P1" =&gt; 0x05, "P2" =&gt; 0x3d, "P3" =&gt; 0x07, "P4" =&gt; 0xa5),</v>
      </c>
    </row>
    <row r="673" spans="1:12" s="6" customFormat="1" x14ac:dyDescent="0.3">
      <c r="A673" s="8" t="s">
        <v>569</v>
      </c>
      <c r="B673" s="9" t="s">
        <v>572</v>
      </c>
      <c r="C673" s="5"/>
      <c r="D673" s="10">
        <v>8002</v>
      </c>
      <c r="I673" s="7" t="str">
        <f t="shared" si="45"/>
        <v/>
      </c>
      <c r="J673" s="7"/>
      <c r="K673" s="7"/>
      <c r="L673" s="5"/>
    </row>
    <row r="674" spans="1:12" s="6" customFormat="1" x14ac:dyDescent="0.3">
      <c r="A674" s="8" t="s">
        <v>569</v>
      </c>
      <c r="B674" s="9" t="s">
        <v>573</v>
      </c>
      <c r="C674" s="5"/>
      <c r="D674" s="22">
        <v>8003</v>
      </c>
      <c r="E674" s="23" t="s">
        <v>99</v>
      </c>
      <c r="F674" s="23" t="s">
        <v>98</v>
      </c>
      <c r="G674" s="23" t="s">
        <v>748</v>
      </c>
      <c r="H674" s="23" t="s">
        <v>890</v>
      </c>
      <c r="I674" s="19" t="str">
        <f t="shared" si="45"/>
        <v>053d07a1</v>
      </c>
      <c r="J674" s="7"/>
      <c r="K674" s="7" t="str">
        <f>CONCATENATE(SUBSTITUTE(A674," ","_"),"__",SUBSTITUTE(SUBSTITUTE(B674,"/","_")," ","_")," = ""&amp;H",E674,F674,G674,H674,"""")</f>
        <v>Status__Status_Trinkwasser = "&amp;H053d07a1"</v>
      </c>
      <c r="L674" s="5" t="str">
        <f>CONCATENATE("array( ""Menu"" =&gt; """,A674,""", ""Parameter"" =&gt; """,B674,""", ""Nr"" =&gt; ",D674,", ""P1"" =&gt; 0x",E674,", ""P2"" =&gt; 0x",F674,", ""P3"" =&gt; 0x",G674,", ""P4"" =&gt; 0x",H674,"),")</f>
        <v>array( "Menu" =&gt; "Status", "Parameter" =&gt; "Status Trinkwasser", "Nr" =&gt; 8003, "P1" =&gt; 0x05, "P2" =&gt; 0x3d, "P3" =&gt; 0x07, "P4" =&gt; 0xa1),</v>
      </c>
    </row>
    <row r="675" spans="1:12" s="6" customFormat="1" x14ac:dyDescent="0.3">
      <c r="A675" s="8" t="s">
        <v>569</v>
      </c>
      <c r="B675" s="9" t="s">
        <v>574</v>
      </c>
      <c r="C675" s="5"/>
      <c r="D675" s="10">
        <v>8004</v>
      </c>
      <c r="I675" s="7" t="str">
        <f t="shared" si="45"/>
        <v/>
      </c>
      <c r="J675" s="7"/>
      <c r="K675" s="7"/>
      <c r="L675" s="5"/>
    </row>
    <row r="676" spans="1:12" s="6" customFormat="1" x14ac:dyDescent="0.3">
      <c r="A676" s="8" t="s">
        <v>569</v>
      </c>
      <c r="B676" s="9" t="s">
        <v>575</v>
      </c>
      <c r="C676" s="5"/>
      <c r="D676" s="22">
        <v>8005</v>
      </c>
      <c r="E676" s="23" t="s">
        <v>99</v>
      </c>
      <c r="F676" s="23" t="s">
        <v>98</v>
      </c>
      <c r="G676" s="23" t="s">
        <v>748</v>
      </c>
      <c r="H676" s="23" t="s">
        <v>932</v>
      </c>
      <c r="I676" s="19" t="str">
        <f t="shared" si="45"/>
        <v>053d07a9</v>
      </c>
      <c r="J676" s="7"/>
      <c r="K676" s="7" t="str">
        <f>CONCATENATE(SUBSTITUTE(A676," ","_"),"__",SUBSTITUTE(SUBSTITUTE(B676,"/","_")," ","_")," = ""&amp;H",E676,F676,G676,H676,"""")</f>
        <v>Status__Status_Kessel = "&amp;H053d07a9"</v>
      </c>
      <c r="L676" s="5" t="str">
        <f>CONCATENATE("array( ""Menu"" =&gt; """,A676,""", ""Parameter"" =&gt; """,B676,""", ""Nr"" =&gt; ",D676,", ""P1"" =&gt; 0x",E676,", ""P2"" =&gt; 0x",F676,", ""P3"" =&gt; 0x",G676,", ""P4"" =&gt; 0x",H676,"),")</f>
        <v>array( "Menu" =&gt; "Status", "Parameter" =&gt; "Status Kessel", "Nr" =&gt; 8005, "P1" =&gt; 0x05, "P2" =&gt; 0x3d, "P3" =&gt; 0x07, "P4" =&gt; 0xa9),</v>
      </c>
    </row>
    <row r="677" spans="1:12" s="6" customFormat="1" x14ac:dyDescent="0.3">
      <c r="A677" s="8" t="s">
        <v>569</v>
      </c>
      <c r="B677" s="9" t="s">
        <v>576</v>
      </c>
      <c r="C677" s="5"/>
      <c r="D677" s="10">
        <v>8006</v>
      </c>
      <c r="I677" s="7" t="str">
        <f t="shared" si="45"/>
        <v/>
      </c>
      <c r="J677" s="7"/>
      <c r="K677" s="7"/>
      <c r="L677" s="5"/>
    </row>
    <row r="678" spans="1:12" s="6" customFormat="1" x14ac:dyDescent="0.3">
      <c r="A678" s="8" t="s">
        <v>569</v>
      </c>
      <c r="B678" s="9" t="s">
        <v>577</v>
      </c>
      <c r="C678" s="5"/>
      <c r="D678" s="22">
        <v>8007</v>
      </c>
      <c r="E678" s="23" t="s">
        <v>99</v>
      </c>
      <c r="F678" s="23" t="s">
        <v>98</v>
      </c>
      <c r="G678" s="23" t="s">
        <v>748</v>
      </c>
      <c r="H678" s="23" t="s">
        <v>933</v>
      </c>
      <c r="I678" s="19" t="str">
        <f t="shared" si="45"/>
        <v>053d07ad</v>
      </c>
      <c r="J678" s="7"/>
      <c r="K678" s="7" t="str">
        <f>CONCATENATE(SUBSTITUTE(A678," ","_"),"__",SUBSTITUTE(SUBSTITUTE(B678,"/","_")," ","_")," = ""&amp;H",E678,F678,G678,H678,"""")</f>
        <v>Status__Status_Solar = "&amp;H053d07ad"</v>
      </c>
      <c r="L678" s="5" t="str">
        <f>CONCATENATE("array( ""Menu"" =&gt; """,A678,""", ""Parameter"" =&gt; """,B678,""", ""Nr"" =&gt; ",D678,", ""P1"" =&gt; 0x",E678,", ""P2"" =&gt; 0x",F678,", ""P3"" =&gt; 0x",G678,", ""P4"" =&gt; 0x",H678,"),")</f>
        <v>array( "Menu" =&gt; "Status", "Parameter" =&gt; "Status Solar", "Nr" =&gt; 8007, "P1" =&gt; 0x05, "P2" =&gt; 0x3d, "P3" =&gt; 0x07, "P4" =&gt; 0xad),</v>
      </c>
    </row>
    <row r="679" spans="1:12" s="6" customFormat="1" x14ac:dyDescent="0.3">
      <c r="A679" s="8" t="s">
        <v>569</v>
      </c>
      <c r="B679" s="9" t="s">
        <v>578</v>
      </c>
      <c r="C679" s="5"/>
      <c r="D679" s="10">
        <v>8008</v>
      </c>
      <c r="I679" s="7" t="str">
        <f t="shared" si="45"/>
        <v/>
      </c>
      <c r="J679" s="7"/>
      <c r="K679" s="7"/>
      <c r="L679" s="5"/>
    </row>
    <row r="680" spans="1:12" s="6" customFormat="1" x14ac:dyDescent="0.3">
      <c r="A680" s="8" t="s">
        <v>569</v>
      </c>
      <c r="B680" s="9" t="s">
        <v>579</v>
      </c>
      <c r="C680" s="5"/>
      <c r="D680" s="10">
        <v>8010</v>
      </c>
      <c r="I680" s="7" t="str">
        <f t="shared" si="45"/>
        <v/>
      </c>
      <c r="J680" s="7"/>
      <c r="K680" s="7"/>
      <c r="L680" s="5"/>
    </row>
    <row r="681" spans="1:12" s="6" customFormat="1" x14ac:dyDescent="0.3">
      <c r="A681" s="8" t="s">
        <v>569</v>
      </c>
      <c r="B681" s="9" t="s">
        <v>580</v>
      </c>
      <c r="C681" s="5"/>
      <c r="D681" s="10">
        <v>8011</v>
      </c>
      <c r="I681" s="7" t="str">
        <f t="shared" si="45"/>
        <v/>
      </c>
      <c r="J681" s="7"/>
      <c r="K681" s="7"/>
      <c r="L681" s="5"/>
    </row>
    <row r="682" spans="1:12" s="6" customFormat="1" x14ac:dyDescent="0.3">
      <c r="A682" s="8" t="s">
        <v>569</v>
      </c>
      <c r="B682" s="9" t="s">
        <v>581</v>
      </c>
      <c r="C682" s="5"/>
      <c r="D682" s="10">
        <v>8022</v>
      </c>
      <c r="I682" s="7" t="str">
        <f t="shared" si="45"/>
        <v/>
      </c>
      <c r="J682" s="7"/>
      <c r="K682" s="7"/>
      <c r="L682" s="5"/>
    </row>
    <row r="683" spans="1:12" s="6" customFormat="1" x14ac:dyDescent="0.3">
      <c r="A683" s="8" t="s">
        <v>569</v>
      </c>
      <c r="B683" s="9" t="s">
        <v>582</v>
      </c>
      <c r="C683" s="5"/>
      <c r="D683" s="10">
        <v>8050</v>
      </c>
      <c r="I683" s="7" t="str">
        <f t="shared" si="45"/>
        <v/>
      </c>
      <c r="J683" s="7"/>
      <c r="K683" s="7"/>
      <c r="L683" s="5"/>
    </row>
    <row r="684" spans="1:12" s="6" customFormat="1" x14ac:dyDescent="0.3">
      <c r="A684" s="8" t="s">
        <v>569</v>
      </c>
      <c r="B684" s="9" t="s">
        <v>583</v>
      </c>
      <c r="C684" s="5"/>
      <c r="D684" s="10">
        <v>8051</v>
      </c>
      <c r="I684" s="7" t="str">
        <f t="shared" si="45"/>
        <v/>
      </c>
      <c r="J684" s="7"/>
      <c r="K684" s="7"/>
      <c r="L684" s="5"/>
    </row>
    <row r="685" spans="1:12" s="6" customFormat="1" x14ac:dyDescent="0.3">
      <c r="A685" s="8" t="s">
        <v>569</v>
      </c>
      <c r="B685" s="9" t="s">
        <v>584</v>
      </c>
      <c r="C685" s="5"/>
      <c r="D685" s="10">
        <v>8052</v>
      </c>
      <c r="I685" s="7" t="str">
        <f t="shared" si="45"/>
        <v/>
      </c>
      <c r="J685" s="7"/>
      <c r="K685" s="7"/>
      <c r="L685" s="5"/>
    </row>
    <row r="686" spans="1:12" s="6" customFormat="1" x14ac:dyDescent="0.3">
      <c r="A686" s="8" t="s">
        <v>569</v>
      </c>
      <c r="B686" s="9" t="s">
        <v>585</v>
      </c>
      <c r="C686" s="5"/>
      <c r="D686" s="10">
        <v>8053</v>
      </c>
      <c r="I686" s="7" t="str">
        <f t="shared" si="45"/>
        <v/>
      </c>
      <c r="J686" s="7"/>
      <c r="K686" s="7"/>
      <c r="L686" s="5"/>
    </row>
    <row r="687" spans="1:12" s="6" customFormat="1" x14ac:dyDescent="0.3">
      <c r="A687" s="8" t="s">
        <v>569</v>
      </c>
      <c r="B687" s="9" t="s">
        <v>586</v>
      </c>
      <c r="C687" s="5"/>
      <c r="D687" s="10">
        <v>8054</v>
      </c>
      <c r="I687" s="7" t="str">
        <f t="shared" si="45"/>
        <v/>
      </c>
      <c r="J687" s="7"/>
      <c r="K687" s="7"/>
      <c r="L687" s="5"/>
    </row>
    <row r="688" spans="1:12" s="6" customFormat="1" x14ac:dyDescent="0.3">
      <c r="A688" s="8" t="s">
        <v>569</v>
      </c>
      <c r="B688" s="9" t="s">
        <v>587</v>
      </c>
      <c r="C688" s="5"/>
      <c r="D688" s="10">
        <v>8055</v>
      </c>
      <c r="I688" s="7" t="str">
        <f t="shared" si="45"/>
        <v/>
      </c>
      <c r="J688" s="7"/>
      <c r="K688" s="7"/>
      <c r="L688" s="5"/>
    </row>
    <row r="689" spans="1:12" s="6" customFormat="1" x14ac:dyDescent="0.3">
      <c r="A689" s="8" t="s">
        <v>569</v>
      </c>
      <c r="B689" s="9" t="s">
        <v>588</v>
      </c>
      <c r="C689" s="5"/>
      <c r="D689" s="10">
        <v>8056</v>
      </c>
      <c r="I689" s="7" t="str">
        <f t="shared" si="45"/>
        <v/>
      </c>
      <c r="J689" s="7"/>
      <c r="K689" s="7"/>
      <c r="L689" s="5"/>
    </row>
    <row r="690" spans="1:12" s="6" customFormat="1" x14ac:dyDescent="0.3">
      <c r="A690" s="8" t="s">
        <v>569</v>
      </c>
      <c r="B690" s="9" t="s">
        <v>589</v>
      </c>
      <c r="C690" s="5"/>
      <c r="D690" s="10">
        <v>8057</v>
      </c>
      <c r="I690" s="7" t="str">
        <f t="shared" si="45"/>
        <v/>
      </c>
      <c r="J690" s="7"/>
      <c r="K690" s="7"/>
      <c r="L690" s="5"/>
    </row>
    <row r="691" spans="1:12" s="6" customFormat="1" x14ac:dyDescent="0.3">
      <c r="A691" s="8" t="s">
        <v>569</v>
      </c>
      <c r="B691" s="9" t="s">
        <v>590</v>
      </c>
      <c r="C691" s="5"/>
      <c r="D691" s="10">
        <v>8058</v>
      </c>
      <c r="I691" s="7" t="str">
        <f t="shared" si="45"/>
        <v/>
      </c>
      <c r="J691" s="7"/>
      <c r="K691" s="7"/>
      <c r="L691" s="5"/>
    </row>
    <row r="692" spans="1:12" s="6" customFormat="1" x14ac:dyDescent="0.3">
      <c r="A692" s="8" t="s">
        <v>569</v>
      </c>
      <c r="B692" s="9" t="s">
        <v>591</v>
      </c>
      <c r="C692" s="5"/>
      <c r="D692" s="10">
        <v>8059</v>
      </c>
      <c r="I692" s="7" t="str">
        <f t="shared" si="45"/>
        <v/>
      </c>
      <c r="J692" s="7"/>
      <c r="K692" s="7"/>
      <c r="L692" s="5"/>
    </row>
    <row r="693" spans="1:12" s="6" customFormat="1" x14ac:dyDescent="0.3">
      <c r="A693" s="8" t="s">
        <v>569</v>
      </c>
      <c r="B693" s="9" t="s">
        <v>592</v>
      </c>
      <c r="C693" s="5"/>
      <c r="D693" s="10">
        <v>8060</v>
      </c>
      <c r="I693" s="7" t="str">
        <f t="shared" si="45"/>
        <v/>
      </c>
      <c r="J693" s="7"/>
      <c r="K693" s="7"/>
      <c r="L693" s="5"/>
    </row>
    <row r="694" spans="1:12" s="6" customFormat="1" x14ac:dyDescent="0.3">
      <c r="A694" s="8" t="s">
        <v>569</v>
      </c>
      <c r="B694" s="9" t="s">
        <v>593</v>
      </c>
      <c r="C694" s="5"/>
      <c r="D694" s="10">
        <v>8061</v>
      </c>
      <c r="I694" s="7" t="str">
        <f t="shared" si="45"/>
        <v/>
      </c>
      <c r="J694" s="7"/>
      <c r="K694" s="7"/>
      <c r="L694" s="5"/>
    </row>
    <row r="695" spans="1:12" s="6" customFormat="1" x14ac:dyDescent="0.3">
      <c r="A695" s="8" t="s">
        <v>569</v>
      </c>
      <c r="B695" s="9" t="s">
        <v>594</v>
      </c>
      <c r="C695" s="5"/>
      <c r="D695" s="10">
        <v>8062</v>
      </c>
      <c r="I695" s="7" t="str">
        <f t="shared" si="45"/>
        <v/>
      </c>
      <c r="J695" s="7"/>
      <c r="K695" s="7"/>
      <c r="L695" s="5"/>
    </row>
    <row r="696" spans="1:12" s="6" customFormat="1" x14ac:dyDescent="0.3">
      <c r="A696" s="8" t="s">
        <v>569</v>
      </c>
      <c r="B696" s="9" t="s">
        <v>595</v>
      </c>
      <c r="C696" s="5"/>
      <c r="D696" s="10">
        <v>8063</v>
      </c>
      <c r="I696" s="7" t="str">
        <f t="shared" si="45"/>
        <v/>
      </c>
      <c r="J696" s="7"/>
      <c r="K696" s="7"/>
      <c r="L696" s="5"/>
    </row>
    <row r="697" spans="1:12" s="6" customFormat="1" x14ac:dyDescent="0.3">
      <c r="A697" s="8" t="s">
        <v>569</v>
      </c>
      <c r="B697" s="9" t="s">
        <v>596</v>
      </c>
      <c r="C697" s="5"/>
      <c r="D697" s="10">
        <v>8064</v>
      </c>
      <c r="I697" s="7" t="str">
        <f t="shared" si="45"/>
        <v/>
      </c>
      <c r="J697" s="7"/>
      <c r="K697" s="7"/>
      <c r="L697" s="5"/>
    </row>
    <row r="698" spans="1:12" s="6" customFormat="1" x14ac:dyDescent="0.3">
      <c r="A698" s="8" t="s">
        <v>569</v>
      </c>
      <c r="B698" s="9" t="s">
        <v>597</v>
      </c>
      <c r="C698" s="5"/>
      <c r="D698" s="10">
        <v>8065</v>
      </c>
      <c r="I698" s="7" t="str">
        <f t="shared" si="45"/>
        <v/>
      </c>
      <c r="J698" s="7"/>
      <c r="K698" s="7"/>
      <c r="L698" s="5"/>
    </row>
    <row r="699" spans="1:12" s="6" customFormat="1" x14ac:dyDescent="0.3">
      <c r="A699" s="8" t="s">
        <v>569</v>
      </c>
      <c r="B699" s="9" t="s">
        <v>598</v>
      </c>
      <c r="C699" s="5"/>
      <c r="D699" s="10">
        <v>8066</v>
      </c>
      <c r="I699" s="7" t="str">
        <f t="shared" si="45"/>
        <v/>
      </c>
      <c r="J699" s="7"/>
      <c r="K699" s="7"/>
      <c r="L699" s="5"/>
    </row>
    <row r="700" spans="1:12" s="6" customFormat="1" x14ac:dyDescent="0.3">
      <c r="A700" s="8" t="s">
        <v>569</v>
      </c>
      <c r="B700" s="9" t="s">
        <v>743</v>
      </c>
      <c r="C700" s="5"/>
      <c r="D700" s="10">
        <v>8067</v>
      </c>
      <c r="I700" s="7" t="str">
        <f t="shared" si="45"/>
        <v/>
      </c>
      <c r="J700" s="7"/>
      <c r="K700" s="7"/>
      <c r="L700" s="5"/>
    </row>
    <row r="701" spans="1:12" s="6" customFormat="1" x14ac:dyDescent="0.3">
      <c r="A701" s="8" t="s">
        <v>569</v>
      </c>
      <c r="B701" s="9" t="s">
        <v>600</v>
      </c>
      <c r="C701" s="5"/>
      <c r="D701" s="10">
        <v>8068</v>
      </c>
      <c r="I701" s="7" t="str">
        <f t="shared" si="45"/>
        <v/>
      </c>
      <c r="J701" s="7"/>
      <c r="K701" s="7"/>
      <c r="L701" s="5"/>
    </row>
    <row r="702" spans="1:12" s="6" customFormat="1" x14ac:dyDescent="0.3">
      <c r="A702" s="8" t="s">
        <v>569</v>
      </c>
      <c r="B702" s="9" t="s">
        <v>599</v>
      </c>
      <c r="C702" s="5"/>
      <c r="D702" s="10">
        <v>8069</v>
      </c>
      <c r="I702" s="7" t="str">
        <f t="shared" si="45"/>
        <v/>
      </c>
      <c r="J702" s="7"/>
      <c r="K702" s="7"/>
      <c r="L702" s="5"/>
    </row>
    <row r="703" spans="1:12" s="6" customFormat="1" x14ac:dyDescent="0.3">
      <c r="A703" s="8" t="s">
        <v>601</v>
      </c>
      <c r="B703" s="9" t="s">
        <v>602</v>
      </c>
      <c r="C703" s="5"/>
      <c r="D703" s="10">
        <v>8100</v>
      </c>
      <c r="I703" s="7" t="str">
        <f t="shared" si="45"/>
        <v/>
      </c>
      <c r="J703" s="7"/>
      <c r="K703" s="7"/>
      <c r="L703" s="5"/>
    </row>
    <row r="704" spans="1:12" s="6" customFormat="1" x14ac:dyDescent="0.3">
      <c r="A704" s="8" t="s">
        <v>601</v>
      </c>
      <c r="B704" s="9" t="s">
        <v>603</v>
      </c>
      <c r="C704" s="5"/>
      <c r="D704" s="10">
        <v>8102</v>
      </c>
      <c r="I704" s="7" t="str">
        <f t="shared" si="45"/>
        <v/>
      </c>
      <c r="J704" s="7"/>
      <c r="K704" s="7"/>
      <c r="L704" s="5"/>
    </row>
    <row r="705" spans="1:12" s="6" customFormat="1" x14ac:dyDescent="0.3">
      <c r="A705" s="8" t="s">
        <v>601</v>
      </c>
      <c r="B705" s="9" t="s">
        <v>604</v>
      </c>
      <c r="C705" s="5"/>
      <c r="D705" s="10">
        <v>8104</v>
      </c>
      <c r="I705" s="7" t="str">
        <f t="shared" si="45"/>
        <v/>
      </c>
      <c r="J705" s="7"/>
      <c r="K705" s="7"/>
      <c r="L705" s="5"/>
    </row>
    <row r="706" spans="1:12" s="6" customFormat="1" x14ac:dyDescent="0.3">
      <c r="A706" s="8" t="s">
        <v>601</v>
      </c>
      <c r="B706" s="9" t="s">
        <v>605</v>
      </c>
      <c r="C706" s="5"/>
      <c r="D706" s="10">
        <v>8106</v>
      </c>
      <c r="I706" s="7" t="str">
        <f t="shared" ref="I706:I770" si="47">LOWER(CONCATENATE(E706,F706,G706,H706))</f>
        <v/>
      </c>
      <c r="J706" s="7"/>
      <c r="K706" s="7"/>
      <c r="L706" s="5"/>
    </row>
    <row r="707" spans="1:12" s="6" customFormat="1" x14ac:dyDescent="0.3">
      <c r="A707" s="8" t="s">
        <v>601</v>
      </c>
      <c r="B707" s="9" t="s">
        <v>606</v>
      </c>
      <c r="C707" s="5"/>
      <c r="D707" s="10">
        <v>8108</v>
      </c>
      <c r="I707" s="7" t="str">
        <f t="shared" si="47"/>
        <v/>
      </c>
      <c r="J707" s="7"/>
      <c r="K707" s="7"/>
      <c r="L707" s="5"/>
    </row>
    <row r="708" spans="1:12" s="6" customFormat="1" x14ac:dyDescent="0.3">
      <c r="A708" s="8" t="s">
        <v>601</v>
      </c>
      <c r="B708" s="9" t="s">
        <v>607</v>
      </c>
      <c r="C708" s="5"/>
      <c r="D708" s="10">
        <v>8110</v>
      </c>
      <c r="I708" s="7" t="str">
        <f t="shared" si="47"/>
        <v/>
      </c>
      <c r="J708" s="7"/>
      <c r="K708" s="7"/>
      <c r="L708" s="5"/>
    </row>
    <row r="709" spans="1:12" s="6" customFormat="1" x14ac:dyDescent="0.3">
      <c r="A709" s="8" t="s">
        <v>601</v>
      </c>
      <c r="B709" s="9" t="s">
        <v>608</v>
      </c>
      <c r="C709" s="5"/>
      <c r="D709" s="10">
        <v>8112</v>
      </c>
      <c r="I709" s="7" t="str">
        <f t="shared" si="47"/>
        <v/>
      </c>
      <c r="J709" s="7"/>
      <c r="K709" s="7"/>
      <c r="L709" s="5"/>
    </row>
    <row r="710" spans="1:12" s="6" customFormat="1" x14ac:dyDescent="0.3">
      <c r="A710" s="8" t="s">
        <v>601</v>
      </c>
      <c r="B710" s="9" t="s">
        <v>609</v>
      </c>
      <c r="C710" s="5"/>
      <c r="D710" s="10">
        <v>8114</v>
      </c>
      <c r="I710" s="7" t="str">
        <f t="shared" si="47"/>
        <v/>
      </c>
      <c r="J710" s="7"/>
      <c r="K710" s="7"/>
      <c r="L710" s="5"/>
    </row>
    <row r="711" spans="1:12" s="6" customFormat="1" x14ac:dyDescent="0.3">
      <c r="A711" s="8" t="s">
        <v>601</v>
      </c>
      <c r="B711" s="9" t="s">
        <v>610</v>
      </c>
      <c r="C711" s="5"/>
      <c r="D711" s="10">
        <v>8116</v>
      </c>
      <c r="I711" s="7" t="str">
        <f t="shared" si="47"/>
        <v/>
      </c>
      <c r="J711" s="7"/>
      <c r="K711" s="7"/>
      <c r="L711" s="5"/>
    </row>
    <row r="712" spans="1:12" s="6" customFormat="1" x14ac:dyDescent="0.3">
      <c r="A712" s="8" t="s">
        <v>601</v>
      </c>
      <c r="B712" s="9" t="s">
        <v>611</v>
      </c>
      <c r="C712" s="5"/>
      <c r="D712" s="10">
        <v>8118</v>
      </c>
      <c r="I712" s="7" t="str">
        <f t="shared" si="47"/>
        <v/>
      </c>
      <c r="J712" s="7"/>
      <c r="K712" s="7"/>
      <c r="L712" s="5"/>
    </row>
    <row r="713" spans="1:12" s="6" customFormat="1" x14ac:dyDescent="0.3">
      <c r="A713" s="8" t="s">
        <v>601</v>
      </c>
      <c r="B713" s="9" t="s">
        <v>612</v>
      </c>
      <c r="C713" s="5"/>
      <c r="D713" s="10">
        <v>8120</v>
      </c>
      <c r="I713" s="7" t="str">
        <f t="shared" si="47"/>
        <v/>
      </c>
      <c r="J713" s="7"/>
      <c r="K713" s="7"/>
      <c r="L713" s="5"/>
    </row>
    <row r="714" spans="1:12" s="6" customFormat="1" x14ac:dyDescent="0.3">
      <c r="A714" s="8" t="s">
        <v>601</v>
      </c>
      <c r="B714" s="9" t="s">
        <v>613</v>
      </c>
      <c r="C714" s="5"/>
      <c r="D714" s="10">
        <v>8122</v>
      </c>
      <c r="I714" s="7" t="str">
        <f t="shared" si="47"/>
        <v/>
      </c>
      <c r="J714" s="7"/>
      <c r="K714" s="7"/>
      <c r="L714" s="5"/>
    </row>
    <row r="715" spans="1:12" s="6" customFormat="1" x14ac:dyDescent="0.3">
      <c r="A715" s="8" t="s">
        <v>601</v>
      </c>
      <c r="B715" s="9" t="s">
        <v>614</v>
      </c>
      <c r="C715" s="5"/>
      <c r="D715" s="10">
        <v>8124</v>
      </c>
      <c r="I715" s="7" t="str">
        <f t="shared" si="47"/>
        <v/>
      </c>
      <c r="J715" s="7"/>
      <c r="K715" s="7"/>
      <c r="L715" s="5"/>
    </row>
    <row r="716" spans="1:12" s="6" customFormat="1" x14ac:dyDescent="0.3">
      <c r="A716" s="8" t="s">
        <v>601</v>
      </c>
      <c r="B716" s="9" t="s">
        <v>615</v>
      </c>
      <c r="C716" s="5"/>
      <c r="D716" s="10">
        <v>8126</v>
      </c>
      <c r="I716" s="7" t="str">
        <f t="shared" si="47"/>
        <v/>
      </c>
      <c r="J716" s="7"/>
      <c r="K716" s="7"/>
      <c r="L716" s="5"/>
    </row>
    <row r="717" spans="1:12" s="6" customFormat="1" x14ac:dyDescent="0.3">
      <c r="A717" s="8" t="s">
        <v>601</v>
      </c>
      <c r="B717" s="9" t="s">
        <v>616</v>
      </c>
      <c r="C717" s="5"/>
      <c r="D717" s="10">
        <v>8128</v>
      </c>
      <c r="I717" s="7" t="str">
        <f t="shared" si="47"/>
        <v/>
      </c>
      <c r="J717" s="7"/>
      <c r="K717" s="7"/>
      <c r="L717" s="5"/>
    </row>
    <row r="718" spans="1:12" s="6" customFormat="1" x14ac:dyDescent="0.3">
      <c r="A718" s="8" t="s">
        <v>601</v>
      </c>
      <c r="B718" s="9" t="s">
        <v>617</v>
      </c>
      <c r="C718" s="5"/>
      <c r="D718" s="10">
        <v>8130</v>
      </c>
      <c r="I718" s="7" t="str">
        <f t="shared" si="47"/>
        <v/>
      </c>
      <c r="J718" s="7"/>
      <c r="K718" s="7"/>
      <c r="L718" s="5"/>
    </row>
    <row r="719" spans="1:12" s="6" customFormat="1" x14ac:dyDescent="0.3">
      <c r="A719" s="8" t="s">
        <v>601</v>
      </c>
      <c r="B719" s="9" t="s">
        <v>618</v>
      </c>
      <c r="C719" s="5"/>
      <c r="D719" s="10">
        <v>8138</v>
      </c>
      <c r="I719" s="7" t="str">
        <f t="shared" si="47"/>
        <v/>
      </c>
      <c r="J719" s="7"/>
      <c r="K719" s="7"/>
      <c r="L719" s="5"/>
    </row>
    <row r="720" spans="1:12" s="6" customFormat="1" x14ac:dyDescent="0.3">
      <c r="A720" s="8" t="s">
        <v>601</v>
      </c>
      <c r="B720" s="9" t="s">
        <v>619</v>
      </c>
      <c r="C720" s="5"/>
      <c r="D720" s="10">
        <v>8139</v>
      </c>
      <c r="I720" s="7" t="str">
        <f t="shared" si="47"/>
        <v/>
      </c>
      <c r="J720" s="7"/>
      <c r="K720" s="7"/>
      <c r="L720" s="5"/>
    </row>
    <row r="721" spans="1:12" s="6" customFormat="1" x14ac:dyDescent="0.3">
      <c r="A721" s="8" t="s">
        <v>601</v>
      </c>
      <c r="B721" s="9" t="s">
        <v>620</v>
      </c>
      <c r="C721" s="5"/>
      <c r="D721" s="10">
        <v>8140</v>
      </c>
      <c r="I721" s="7" t="str">
        <f t="shared" si="47"/>
        <v/>
      </c>
      <c r="J721" s="7"/>
      <c r="K721" s="7"/>
      <c r="L721" s="5"/>
    </row>
    <row r="722" spans="1:12" s="6" customFormat="1" x14ac:dyDescent="0.3">
      <c r="A722" s="8" t="s">
        <v>601</v>
      </c>
      <c r="B722" s="9" t="s">
        <v>621</v>
      </c>
      <c r="C722" s="5"/>
      <c r="D722" s="10">
        <v>8141</v>
      </c>
      <c r="I722" s="7" t="str">
        <f t="shared" si="47"/>
        <v/>
      </c>
      <c r="J722" s="7"/>
      <c r="K722" s="7"/>
      <c r="L722" s="5"/>
    </row>
    <row r="723" spans="1:12" s="6" customFormat="1" x14ac:dyDescent="0.3">
      <c r="A723" s="8" t="s">
        <v>601</v>
      </c>
      <c r="B723" s="9" t="s">
        <v>622</v>
      </c>
      <c r="C723" s="5"/>
      <c r="D723" s="10">
        <v>8150</v>
      </c>
      <c r="I723" s="7" t="str">
        <f t="shared" si="47"/>
        <v/>
      </c>
      <c r="J723" s="7"/>
      <c r="K723" s="7"/>
      <c r="L723" s="5"/>
    </row>
    <row r="724" spans="1:12" s="6" customFormat="1" x14ac:dyDescent="0.3">
      <c r="A724" s="8" t="s">
        <v>83</v>
      </c>
      <c r="B724" s="9" t="s">
        <v>84</v>
      </c>
      <c r="C724" s="5"/>
      <c r="D724" s="10">
        <v>8300</v>
      </c>
      <c r="I724" s="7" t="str">
        <f t="shared" si="47"/>
        <v/>
      </c>
      <c r="J724" s="7"/>
      <c r="K724" s="7"/>
      <c r="L724" s="5"/>
    </row>
    <row r="725" spans="1:12" s="6" customFormat="1" x14ac:dyDescent="0.3">
      <c r="A725" s="8" t="s">
        <v>83</v>
      </c>
      <c r="B725" s="9" t="s">
        <v>85</v>
      </c>
      <c r="C725" s="5"/>
      <c r="D725" s="10">
        <v>8301</v>
      </c>
      <c r="I725" s="7" t="str">
        <f t="shared" si="47"/>
        <v/>
      </c>
      <c r="J725" s="7"/>
      <c r="K725" s="7"/>
      <c r="L725" s="5"/>
    </row>
    <row r="726" spans="1:12" s="6" customFormat="1" x14ac:dyDescent="0.3">
      <c r="A726" s="8" t="s">
        <v>83</v>
      </c>
      <c r="B726" s="9" t="s">
        <v>86</v>
      </c>
      <c r="C726" s="5"/>
      <c r="D726" s="10">
        <v>8308</v>
      </c>
      <c r="I726" s="7" t="str">
        <f t="shared" si="47"/>
        <v/>
      </c>
      <c r="J726" s="7"/>
      <c r="K726" s="7"/>
      <c r="L726" s="5"/>
    </row>
    <row r="727" spans="1:12" s="6" customFormat="1" x14ac:dyDescent="0.3">
      <c r="A727" s="8" t="s">
        <v>83</v>
      </c>
      <c r="B727" s="9" t="s">
        <v>87</v>
      </c>
      <c r="C727" s="5"/>
      <c r="D727" s="22">
        <v>8310</v>
      </c>
      <c r="E727" s="23" t="s">
        <v>738</v>
      </c>
      <c r="F727" s="23" t="s">
        <v>98</v>
      </c>
      <c r="G727" s="23" t="s">
        <v>99</v>
      </c>
      <c r="H727" s="23" t="s">
        <v>739</v>
      </c>
      <c r="I727" s="19" t="str">
        <f t="shared" si="47"/>
        <v>0d3d0519</v>
      </c>
      <c r="J727" s="7"/>
      <c r="K727" s="7" t="str">
        <f t="shared" ref="K727:K728" si="48">CONCATENATE(SUBSTITUTE(A727," ","_"),"__",SUBSTITUTE(SUBSTITUTE(B727,"/","_")," ","_")," = ""&amp;H",E727,F727,G727,H727,"""")</f>
        <v>Diagnose_Erzeuger__Kesseltemperatur = "&amp;H0d3d0519"</v>
      </c>
      <c r="L727" s="5" t="str">
        <f>CONCATENATE("array( ""Menu"" =&gt; """,A727,""", ""Parameter"" =&gt; """,B727,""", ""Nr"" =&gt; ",D727,", ""P1"" =&gt; 0x",E727,", ""P2"" =&gt; 0x",F727,", ""P3"" =&gt; 0x",G727,", ""P4"" =&gt; 0x",H727,"),")</f>
        <v>array( "Menu" =&gt; "Diagnose Erzeuger", "Parameter" =&gt; "Kesseltemperatur", "Nr" =&gt; 8310, "P1" =&gt; 0x0d, "P2" =&gt; 0x3d, "P3" =&gt; 0x05, "P4" =&gt; 0x19),</v>
      </c>
    </row>
    <row r="728" spans="1:12" s="6" customFormat="1" x14ac:dyDescent="0.3">
      <c r="A728" s="8" t="s">
        <v>83</v>
      </c>
      <c r="B728" s="9" t="s">
        <v>88</v>
      </c>
      <c r="C728" s="5"/>
      <c r="D728" s="22">
        <v>8311</v>
      </c>
      <c r="E728" s="23" t="s">
        <v>738</v>
      </c>
      <c r="F728" s="23" t="s">
        <v>98</v>
      </c>
      <c r="G728" s="23" t="s">
        <v>750</v>
      </c>
      <c r="H728" s="23" t="s">
        <v>934</v>
      </c>
      <c r="I728" s="19" t="str">
        <f t="shared" si="47"/>
        <v>0d3d0923</v>
      </c>
      <c r="J728" s="7"/>
      <c r="K728" s="7" t="str">
        <f t="shared" si="48"/>
        <v>Diagnose_Erzeuger__Kesselsollwert = "&amp;H0d3d0923"</v>
      </c>
      <c r="L728" s="5" t="str">
        <f>CONCATENATE("array( ""Menu"" =&gt; """,A728,""", ""Parameter"" =&gt; """,B728,""", ""Nr"" =&gt; ",D728,", ""P1"" =&gt; 0x",E728,", ""P2"" =&gt; 0x",F728,", ""P3"" =&gt; 0x",G728,", ""P4"" =&gt; 0x",H728,"),")</f>
        <v>array( "Menu" =&gt; "Diagnose Erzeuger", "Parameter" =&gt; "Kesselsollwert", "Nr" =&gt; 8311, "P1" =&gt; 0x0d, "P2" =&gt; 0x3d, "P3" =&gt; 0x09, "P4" =&gt; 0x23),</v>
      </c>
    </row>
    <row r="729" spans="1:12" s="6" customFormat="1" x14ac:dyDescent="0.3">
      <c r="A729" s="8" t="s">
        <v>83</v>
      </c>
      <c r="B729" s="9" t="s">
        <v>89</v>
      </c>
      <c r="C729" s="5"/>
      <c r="D729" s="10">
        <v>8312</v>
      </c>
      <c r="I729" s="7" t="str">
        <f t="shared" si="47"/>
        <v/>
      </c>
      <c r="J729" s="7"/>
      <c r="K729" s="7"/>
      <c r="L729" s="5"/>
    </row>
    <row r="730" spans="1:12" s="6" customFormat="1" x14ac:dyDescent="0.3">
      <c r="A730" s="8" t="s">
        <v>83</v>
      </c>
      <c r="B730" s="9" t="s">
        <v>90</v>
      </c>
      <c r="C730" s="5"/>
      <c r="D730" s="22">
        <v>8314</v>
      </c>
      <c r="E730" s="23" t="s">
        <v>776</v>
      </c>
      <c r="F730" s="23" t="s">
        <v>98</v>
      </c>
      <c r="G730" s="23" t="s">
        <v>99</v>
      </c>
      <c r="H730" s="23" t="s">
        <v>935</v>
      </c>
      <c r="I730" s="19" t="str">
        <f t="shared" si="47"/>
        <v>113d051a</v>
      </c>
      <c r="J730" s="7"/>
      <c r="K730" s="7" t="str">
        <f>CONCATENATE(SUBSTITUTE(A730," ","_"),"__",SUBSTITUTE(SUBSTITUTE(B730,"/","_")," ","_")," = ""&amp;H",E730,F730,G730,H730,"""")</f>
        <v>Diagnose_Erzeuger__Kesselrücklauftemperatur = "&amp;H113d051a"</v>
      </c>
      <c r="L730" s="5" t="str">
        <f>CONCATENATE("array( ""Menu"" =&gt; """,A730,""", ""Parameter"" =&gt; """,B730,""", ""Nr"" =&gt; ",D730,", ""P1"" =&gt; 0x",E730,", ""P2"" =&gt; 0x",F730,", ""P3"" =&gt; 0x",G730,", ""P4"" =&gt; 0x",H730,"),")</f>
        <v>array( "Menu" =&gt; "Diagnose Erzeuger", "Parameter" =&gt; "Kesselrücklauftemperatur", "Nr" =&gt; 8314, "P1" =&gt; 0x11, "P2" =&gt; 0x3d, "P3" =&gt; 0x05, "P4" =&gt; 0x1a),</v>
      </c>
    </row>
    <row r="731" spans="1:12" s="6" customFormat="1" x14ac:dyDescent="0.3">
      <c r="A731" s="8" t="s">
        <v>83</v>
      </c>
      <c r="B731" s="9" t="s">
        <v>91</v>
      </c>
      <c r="C731" s="5"/>
      <c r="D731" s="10">
        <v>8315</v>
      </c>
      <c r="I731" s="7" t="str">
        <f t="shared" si="47"/>
        <v/>
      </c>
      <c r="J731" s="7"/>
      <c r="K731" s="7"/>
      <c r="L731" s="5"/>
    </row>
    <row r="732" spans="1:12" s="6" customFormat="1" x14ac:dyDescent="0.3">
      <c r="A732" s="8" t="s">
        <v>83</v>
      </c>
      <c r="B732" s="9" t="s">
        <v>92</v>
      </c>
      <c r="C732" s="5"/>
      <c r="D732" s="10">
        <v>8316</v>
      </c>
      <c r="I732" s="7" t="str">
        <f t="shared" si="47"/>
        <v/>
      </c>
      <c r="J732" s="7"/>
      <c r="K732" s="7"/>
      <c r="L732" s="5"/>
    </row>
    <row r="733" spans="1:12" s="6" customFormat="1" x14ac:dyDescent="0.3">
      <c r="A733" s="8" t="s">
        <v>83</v>
      </c>
      <c r="B733" s="9" t="s">
        <v>93</v>
      </c>
      <c r="C733" s="5"/>
      <c r="D733" s="10">
        <v>8318</v>
      </c>
      <c r="I733" s="7" t="str">
        <f t="shared" si="47"/>
        <v/>
      </c>
      <c r="J733" s="7"/>
      <c r="K733" s="7"/>
      <c r="L733" s="5"/>
    </row>
    <row r="734" spans="1:12" s="6" customFormat="1" x14ac:dyDescent="0.3">
      <c r="A734" s="8" t="s">
        <v>83</v>
      </c>
      <c r="B734" s="9" t="s">
        <v>936</v>
      </c>
      <c r="C734" s="5"/>
      <c r="D734" s="22">
        <v>8324</v>
      </c>
      <c r="E734" s="23" t="s">
        <v>776</v>
      </c>
      <c r="F734" s="23" t="s">
        <v>98</v>
      </c>
      <c r="G734" s="23" t="s">
        <v>926</v>
      </c>
      <c r="H734" s="23" t="s">
        <v>937</v>
      </c>
      <c r="I734" s="19" t="str">
        <f t="shared" si="47"/>
        <v>113d0c82</v>
      </c>
      <c r="J734" s="7"/>
      <c r="K734" s="7" t="str">
        <f t="shared" ref="K734:K738" si="49">CONCATENATE(SUBSTITUTE(A734," ","_"),"__",SUBSTITUTE(SUBSTITUTE(B734,"/","_")," ","_")," = ""&amp;H",E734,F734,G734,H734,"""")</f>
        <v>Diagnose_Erzeuger__Gebläsedrehzahl = "&amp;H113d0c82"</v>
      </c>
      <c r="L734" s="5" t="str">
        <f>CONCATENATE("array( ""Menu"" =&gt; """,A734,""", ""Parameter"" =&gt; """,B734,""", ""Nr"" =&gt; ",D734,", ""P1"" =&gt; 0x",E734,", ""P2"" =&gt; 0x",F734,", ""P3"" =&gt; 0x",G734,", ""P4"" =&gt; 0x",H734,"),")</f>
        <v>array( "Menu" =&gt; "Diagnose Erzeuger", "Parameter" =&gt; "Gebläsedrehzahl", "Nr" =&gt; 8324, "P1" =&gt; 0x11, "P2" =&gt; 0x3d, "P3" =&gt; 0x0c, "P4" =&gt; 0x82),</v>
      </c>
    </row>
    <row r="735" spans="1:12" s="6" customFormat="1" x14ac:dyDescent="0.3">
      <c r="A735" s="8" t="s">
        <v>83</v>
      </c>
      <c r="B735" s="9" t="s">
        <v>988</v>
      </c>
      <c r="C735" s="17"/>
      <c r="D735" s="26" t="s">
        <v>989</v>
      </c>
      <c r="E735" s="23" t="s">
        <v>776</v>
      </c>
      <c r="F735" s="23" t="s">
        <v>98</v>
      </c>
      <c r="G735" s="23">
        <v>30</v>
      </c>
      <c r="H735" s="23" t="s">
        <v>793</v>
      </c>
      <c r="I735" s="19" t="str">
        <f t="shared" si="47"/>
        <v>113d305d</v>
      </c>
      <c r="K735" s="7" t="str">
        <f t="shared" si="49"/>
        <v>Diagnose_Erzeuger__Aktuelle_Gebläseansteuerung = "&amp;H113d305d"</v>
      </c>
      <c r="L735" s="5" t="str">
        <f>CONCATENATE("array( ""Menu"" =&gt; """,A735,""", ""Parameter"" =&gt; """,B735,""", ""Nr"" =&gt; ",D735,", ""P1"" =&gt; 0x",E735,", ""P2"" =&gt; 0x",F735,", ""P3"" =&gt; 0x",G735,", ""P4"" =&gt; 0x",H735,"),")</f>
        <v>array( "Menu" =&gt; "Diagnose Erzeuger", "Parameter" =&gt; "Aktuelle Gebläseansteuerung", "Nr" =&gt; 8325, "P1" =&gt; 0x11, "P2" =&gt; 0x3d, "P3" =&gt; 0x30, "P4" =&gt; 0x5d),</v>
      </c>
    </row>
    <row r="736" spans="1:12" s="6" customFormat="1" x14ac:dyDescent="0.3">
      <c r="A736" s="8" t="s">
        <v>83</v>
      </c>
      <c r="B736" s="9" t="s">
        <v>938</v>
      </c>
      <c r="C736" s="5"/>
      <c r="D736" s="22">
        <v>8326</v>
      </c>
      <c r="E736" s="23" t="s">
        <v>776</v>
      </c>
      <c r="F736" s="23" t="s">
        <v>98</v>
      </c>
      <c r="G736" s="23" t="s">
        <v>780</v>
      </c>
      <c r="H736" s="23" t="s">
        <v>939</v>
      </c>
      <c r="I736" s="19" t="str">
        <f t="shared" si="47"/>
        <v>113d305f</v>
      </c>
      <c r="J736" s="7"/>
      <c r="K736" s="7" t="str">
        <f t="shared" si="49"/>
        <v>Diagnose_Erzeuger__Relative_Leistung = "&amp;H113d305f"</v>
      </c>
      <c r="L736" s="5" t="str">
        <f>CONCATENATE("array( ""Menu"" =&gt; """,A736,""", ""Parameter"" =&gt; """,B736,""", ""Nr"" =&gt; ",D736,", ""P1"" =&gt; 0x",E736,", ""P2"" =&gt; 0x",F736,", ""P3"" =&gt; 0x",G736,", ""P4"" =&gt; 0x",H736,"),")</f>
        <v>array( "Menu" =&gt; "Diagnose Erzeuger", "Parameter" =&gt; "Relative Leistung", "Nr" =&gt; 8326, "P1" =&gt; 0x11, "P2" =&gt; 0x3d, "P3" =&gt; 0x30, "P4" =&gt; 0x5f),</v>
      </c>
    </row>
    <row r="737" spans="1:12" s="6" customFormat="1" x14ac:dyDescent="0.3">
      <c r="A737" s="8" t="s">
        <v>83</v>
      </c>
      <c r="B737" s="9" t="s">
        <v>940</v>
      </c>
      <c r="C737" s="5"/>
      <c r="D737" s="22">
        <v>8328</v>
      </c>
      <c r="E737" s="23" t="s">
        <v>750</v>
      </c>
      <c r="F737" s="23" t="s">
        <v>98</v>
      </c>
      <c r="G737" s="23" t="s">
        <v>780</v>
      </c>
      <c r="H737" s="23" t="s">
        <v>941</v>
      </c>
      <c r="I737" s="19" t="str">
        <f t="shared" si="47"/>
        <v>093d3034</v>
      </c>
      <c r="J737" s="7"/>
      <c r="K737" s="7" t="str">
        <f t="shared" si="49"/>
        <v>Diagnose_Erzeuger__Betriebsanzeige_FA = "&amp;H093d3034"</v>
      </c>
      <c r="L737" s="5" t="str">
        <f>CONCATENATE("array( ""Menu"" =&gt; """,A737,""", ""Parameter"" =&gt; """,B737,""", ""Nr"" =&gt; ",D737,", ""P1"" =&gt; 0x",E737,", ""P2"" =&gt; 0x",F737,", ""P3"" =&gt; 0x",G737,", ""P4"" =&gt; 0x",H737,"),")</f>
        <v>array( "Menu" =&gt; "Diagnose Erzeuger", "Parameter" =&gt; "Betriebsanzeige FA", "Nr" =&gt; 8328, "P1" =&gt; 0x09, "P2" =&gt; 0x3d, "P3" =&gt; 0x30, "P4" =&gt; 0x34),</v>
      </c>
    </row>
    <row r="738" spans="1:12" s="6" customFormat="1" x14ac:dyDescent="0.3">
      <c r="A738" s="8" t="s">
        <v>83</v>
      </c>
      <c r="B738" s="9" t="s">
        <v>943</v>
      </c>
      <c r="C738" s="5"/>
      <c r="D738" s="22">
        <v>8329</v>
      </c>
      <c r="E738" s="23" t="s">
        <v>864</v>
      </c>
      <c r="F738" s="23" t="s">
        <v>98</v>
      </c>
      <c r="G738" s="23" t="s">
        <v>777</v>
      </c>
      <c r="H738" s="23" t="s">
        <v>942</v>
      </c>
      <c r="I738" s="19" t="str">
        <f t="shared" si="47"/>
        <v>153d2ff0</v>
      </c>
      <c r="J738" s="7"/>
      <c r="K738" s="7" t="str">
        <f t="shared" si="49"/>
        <v>Diagnose_Erzeuger__Ionisationsstrom = "&amp;H153d2ff0"</v>
      </c>
      <c r="L738" s="5" t="str">
        <f>CONCATENATE("array( ""Menu"" =&gt; """,A738,""", ""Parameter"" =&gt; """,B738,""", ""Nr"" =&gt; ",D738,", ""P1"" =&gt; 0x",E738,", ""P2"" =&gt; 0x",F738,", ""P3"" =&gt; 0x",G738,", ""P4"" =&gt; 0x",H738,"),")</f>
        <v>array( "Menu" =&gt; "Diagnose Erzeuger", "Parameter" =&gt; "Ionisationsstrom", "Nr" =&gt; 8329, "P1" =&gt; 0x15, "P2" =&gt; 0x3d, "P3" =&gt; 0x2f, "P4" =&gt; 0xf0),</v>
      </c>
    </row>
    <row r="739" spans="1:12" s="6" customFormat="1" x14ac:dyDescent="0.3">
      <c r="A739" s="8" t="s">
        <v>83</v>
      </c>
      <c r="B739" s="9" t="s">
        <v>94</v>
      </c>
      <c r="C739" s="5"/>
      <c r="D739" s="10">
        <v>8330</v>
      </c>
      <c r="I739" s="7" t="str">
        <f t="shared" si="47"/>
        <v/>
      </c>
      <c r="J739" s="7"/>
      <c r="K739" s="7"/>
      <c r="L739" s="5"/>
    </row>
    <row r="740" spans="1:12" s="6" customFormat="1" x14ac:dyDescent="0.3">
      <c r="A740" s="8" t="s">
        <v>83</v>
      </c>
      <c r="B740" s="9" t="s">
        <v>95</v>
      </c>
      <c r="C740" s="5"/>
      <c r="D740" s="10">
        <v>8331</v>
      </c>
      <c r="I740" s="7" t="str">
        <f t="shared" si="47"/>
        <v/>
      </c>
      <c r="J740" s="7"/>
      <c r="K740" s="7"/>
      <c r="L740" s="5"/>
    </row>
    <row r="741" spans="1:12" s="6" customFormat="1" x14ac:dyDescent="0.3">
      <c r="A741" s="8" t="s">
        <v>83</v>
      </c>
      <c r="B741" s="9" t="s">
        <v>96</v>
      </c>
      <c r="C741" s="5"/>
      <c r="D741" s="10">
        <v>8332</v>
      </c>
      <c r="I741" s="7" t="str">
        <f t="shared" si="47"/>
        <v/>
      </c>
      <c r="J741" s="7"/>
      <c r="K741" s="7"/>
      <c r="L741" s="5"/>
    </row>
    <row r="742" spans="1:12" s="6" customFormat="1" x14ac:dyDescent="0.3">
      <c r="A742" s="8" t="s">
        <v>83</v>
      </c>
      <c r="B742" s="9" t="s">
        <v>97</v>
      </c>
      <c r="C742" s="5"/>
      <c r="D742" s="10">
        <v>8333</v>
      </c>
      <c r="I742" s="7" t="str">
        <f t="shared" si="47"/>
        <v/>
      </c>
      <c r="J742" s="7"/>
      <c r="K742" s="7"/>
      <c r="L742" s="5"/>
    </row>
    <row r="743" spans="1:12" s="6" customFormat="1" x14ac:dyDescent="0.3">
      <c r="A743" s="8" t="s">
        <v>83</v>
      </c>
      <c r="B743" s="9" t="s">
        <v>944</v>
      </c>
      <c r="C743" s="5"/>
      <c r="D743" s="22">
        <v>8336</v>
      </c>
      <c r="E743" s="23" t="s">
        <v>750</v>
      </c>
      <c r="F743" s="23" t="s">
        <v>98</v>
      </c>
      <c r="G743" s="23" t="s">
        <v>780</v>
      </c>
      <c r="H743" s="23" t="s">
        <v>945</v>
      </c>
      <c r="I743" s="19" t="str">
        <f t="shared" si="47"/>
        <v>093d3036</v>
      </c>
      <c r="J743" s="7"/>
      <c r="K743" s="7" t="str">
        <f t="shared" ref="K743:K746" si="50">CONCATENATE(SUBSTITUTE(A743," ","_"),"__",SUBSTITUTE(SUBSTITUTE(B743,"/","_")," ","_")," = ""&amp;H",E743,F743,G743,H743,"""")</f>
        <v>Diagnose_Erzeuger__Betriebsstunden_Brennner = "&amp;H093d3036"</v>
      </c>
      <c r="L743" s="5" t="str">
        <f>CONCATENATE("array( ""Menu"" =&gt; """,A743,""", ""Parameter"" =&gt; """,B743,""", ""Nr"" =&gt; ",D743,", ""P1"" =&gt; 0x",E743,", ""P2"" =&gt; 0x",F743,", ""P3"" =&gt; 0x",G743,", ""P4"" =&gt; 0x",H743,"),")</f>
        <v>array( "Menu" =&gt; "Diagnose Erzeuger", "Parameter" =&gt; "Betriebsstunden Brennner", "Nr" =&gt; 8336, "P1" =&gt; 0x09, "P2" =&gt; 0x3d, "P3" =&gt; 0x30, "P4" =&gt; 0x36),</v>
      </c>
    </row>
    <row r="744" spans="1:12" s="6" customFormat="1" x14ac:dyDescent="0.3">
      <c r="A744" s="8" t="s">
        <v>83</v>
      </c>
      <c r="B744" s="9" t="s">
        <v>946</v>
      </c>
      <c r="C744" s="5"/>
      <c r="D744" s="22">
        <v>8337</v>
      </c>
      <c r="E744" s="23" t="s">
        <v>750</v>
      </c>
      <c r="F744" s="23" t="s">
        <v>98</v>
      </c>
      <c r="G744" s="23" t="s">
        <v>780</v>
      </c>
      <c r="H744" s="23" t="s">
        <v>947</v>
      </c>
      <c r="I744" s="19" t="str">
        <f t="shared" si="47"/>
        <v>093d3035</v>
      </c>
      <c r="J744" s="7"/>
      <c r="K744" s="7" t="str">
        <f t="shared" si="50"/>
        <v>Diagnose_Erzeuger__Startzähler_Brenner = "&amp;H093d3035"</v>
      </c>
      <c r="L744" s="5" t="str">
        <f>CONCATENATE("array( ""Menu"" =&gt; """,A744,""", ""Parameter"" =&gt; """,B744,""", ""Nr"" =&gt; ",D744,", ""P1"" =&gt; 0x",E744,", ""P2"" =&gt; 0x",F744,", ""P3"" =&gt; 0x",G744,", ""P4"" =&gt; 0x",H744,"),")</f>
        <v>array( "Menu" =&gt; "Diagnose Erzeuger", "Parameter" =&gt; "Startzähler Brenner", "Nr" =&gt; 8337, "P1" =&gt; 0x09, "P2" =&gt; 0x3d, "P3" =&gt; 0x30, "P4" =&gt; 0x35),</v>
      </c>
    </row>
    <row r="745" spans="1:12" s="6" customFormat="1" x14ac:dyDescent="0.3">
      <c r="A745" s="8" t="s">
        <v>83</v>
      </c>
      <c r="B745" s="9" t="s">
        <v>948</v>
      </c>
      <c r="C745" s="5"/>
      <c r="D745" s="22">
        <v>8338</v>
      </c>
      <c r="E745" s="23" t="s">
        <v>739</v>
      </c>
      <c r="F745" s="23" t="s">
        <v>98</v>
      </c>
      <c r="G745" s="23" t="s">
        <v>777</v>
      </c>
      <c r="H745" s="23" t="s">
        <v>810</v>
      </c>
      <c r="I745" s="19" t="str">
        <f t="shared" si="47"/>
        <v>193d2feb</v>
      </c>
      <c r="J745" s="7"/>
      <c r="K745" s="7" t="str">
        <f t="shared" si="50"/>
        <v>Diagnose_Erzeuger__Betriebsstunden_Heizbetrieb = "&amp;H193d2feb"</v>
      </c>
      <c r="L745" s="5" t="str">
        <f>CONCATENATE("array( ""Menu"" =&gt; """,A745,""", ""Parameter"" =&gt; """,B745,""", ""Nr"" =&gt; ",D745,", ""P1"" =&gt; 0x",E745,", ""P2"" =&gt; 0x",F745,", ""P3"" =&gt; 0x",G745,", ""P4"" =&gt; 0x",H745,"),")</f>
        <v>array( "Menu" =&gt; "Diagnose Erzeuger", "Parameter" =&gt; "Betriebsstunden Heizbetrieb", "Nr" =&gt; 8338, "P1" =&gt; 0x19, "P2" =&gt; 0x3d, "P3" =&gt; 0x2f, "P4" =&gt; 0xeb),</v>
      </c>
    </row>
    <row r="746" spans="1:12" s="6" customFormat="1" x14ac:dyDescent="0.3">
      <c r="A746" s="8" t="s">
        <v>83</v>
      </c>
      <c r="B746" s="9" t="s">
        <v>949</v>
      </c>
      <c r="C746" s="5"/>
      <c r="D746" s="22">
        <v>8339</v>
      </c>
      <c r="E746" s="23" t="s">
        <v>739</v>
      </c>
      <c r="F746" s="23" t="s">
        <v>98</v>
      </c>
      <c r="G746" s="23" t="s">
        <v>777</v>
      </c>
      <c r="H746" s="23" t="s">
        <v>950</v>
      </c>
      <c r="I746" s="19" t="str">
        <f t="shared" si="47"/>
        <v>193d2fec</v>
      </c>
      <c r="J746" s="7"/>
      <c r="K746" s="7" t="str">
        <f t="shared" si="50"/>
        <v>Diagnose_Erzeuger__Betriebsstunden_TWW = "&amp;H193d2fec"</v>
      </c>
      <c r="L746" s="5" t="str">
        <f>CONCATENATE("array( ""Menu"" =&gt; """,A746,""", ""Parameter"" =&gt; """,B746,""", ""Nr"" =&gt; ",D746,", ""P1"" =&gt; 0x",E746,", ""P2"" =&gt; 0x",F746,", ""P3"" =&gt; 0x",G746,", ""P4"" =&gt; 0x",H746,"),")</f>
        <v>array( "Menu" =&gt; "Diagnose Erzeuger", "Parameter" =&gt; "Betriebsstunden TWW", "Nr" =&gt; 8339, "P1" =&gt; 0x19, "P2" =&gt; 0x3d, "P3" =&gt; 0x2f, "P4" =&gt; 0xec),</v>
      </c>
    </row>
    <row r="747" spans="1:12" s="6" customFormat="1" x14ac:dyDescent="0.3">
      <c r="A747" s="8" t="s">
        <v>83</v>
      </c>
      <c r="B747" s="9" t="s">
        <v>110</v>
      </c>
      <c r="C747" s="5" t="s">
        <v>80</v>
      </c>
      <c r="D747" s="10">
        <v>8400</v>
      </c>
      <c r="I747" s="7" t="str">
        <f t="shared" si="47"/>
        <v/>
      </c>
      <c r="J747" s="7"/>
      <c r="K747" s="7"/>
      <c r="L747" s="5"/>
    </row>
    <row r="748" spans="1:12" s="6" customFormat="1" x14ac:dyDescent="0.3">
      <c r="A748" s="8" t="s">
        <v>83</v>
      </c>
      <c r="B748" s="9" t="s">
        <v>111</v>
      </c>
      <c r="C748" s="5" t="s">
        <v>80</v>
      </c>
      <c r="D748" s="10">
        <v>8401</v>
      </c>
      <c r="I748" s="7" t="str">
        <f t="shared" si="47"/>
        <v/>
      </c>
      <c r="J748" s="7"/>
      <c r="K748" s="7"/>
      <c r="L748" s="5"/>
    </row>
    <row r="749" spans="1:12" s="6" customFormat="1" x14ac:dyDescent="0.3">
      <c r="A749" s="8" t="s">
        <v>83</v>
      </c>
      <c r="B749" s="9" t="s">
        <v>112</v>
      </c>
      <c r="C749" s="5" t="s">
        <v>80</v>
      </c>
      <c r="D749" s="10">
        <v>8402</v>
      </c>
      <c r="I749" s="7" t="str">
        <f t="shared" si="47"/>
        <v/>
      </c>
      <c r="J749" s="7"/>
      <c r="K749" s="7"/>
      <c r="L749" s="5"/>
    </row>
    <row r="750" spans="1:12" s="6" customFormat="1" x14ac:dyDescent="0.3">
      <c r="A750" s="8" t="s">
        <v>83</v>
      </c>
      <c r="B750" s="9" t="s">
        <v>1022</v>
      </c>
      <c r="C750" s="5" t="s">
        <v>80</v>
      </c>
      <c r="D750" s="10">
        <v>8403</v>
      </c>
      <c r="I750" s="7" t="str">
        <f t="shared" si="47"/>
        <v/>
      </c>
      <c r="J750" s="7"/>
      <c r="K750" s="7"/>
      <c r="L750" s="5"/>
    </row>
    <row r="751" spans="1:12" s="6" customFormat="1" x14ac:dyDescent="0.3">
      <c r="A751" s="8" t="s">
        <v>83</v>
      </c>
      <c r="B751" s="9" t="s">
        <v>1021</v>
      </c>
      <c r="C751" s="5" t="s">
        <v>80</v>
      </c>
      <c r="D751" s="10">
        <v>8404</v>
      </c>
      <c r="I751" s="7" t="str">
        <f t="shared" si="47"/>
        <v/>
      </c>
      <c r="J751" s="7"/>
      <c r="K751" s="7"/>
      <c r="L751" s="5"/>
    </row>
    <row r="752" spans="1:12" s="6" customFormat="1" x14ac:dyDescent="0.3">
      <c r="A752" s="8" t="s">
        <v>83</v>
      </c>
      <c r="B752" s="9" t="s">
        <v>623</v>
      </c>
      <c r="C752" s="5"/>
      <c r="D752" s="10">
        <v>8405</v>
      </c>
      <c r="I752" s="7" t="str">
        <f t="shared" si="47"/>
        <v/>
      </c>
      <c r="J752" s="7"/>
      <c r="K752" s="7"/>
      <c r="L752" s="5"/>
    </row>
    <row r="753" spans="1:12" s="6" customFormat="1" x14ac:dyDescent="0.3">
      <c r="A753" s="8" t="s">
        <v>83</v>
      </c>
      <c r="B753" s="9" t="s">
        <v>1020</v>
      </c>
      <c r="C753" s="5" t="s">
        <v>80</v>
      </c>
      <c r="D753" s="10">
        <v>8406</v>
      </c>
      <c r="I753" s="7" t="str">
        <f t="shared" si="47"/>
        <v/>
      </c>
      <c r="J753" s="7"/>
      <c r="K753" s="7"/>
      <c r="L753" s="5"/>
    </row>
    <row r="754" spans="1:12" s="6" customFormat="1" x14ac:dyDescent="0.3">
      <c r="A754" s="8" t="s">
        <v>83</v>
      </c>
      <c r="B754" s="9" t="s">
        <v>626</v>
      </c>
      <c r="C754" s="5"/>
      <c r="D754" s="10">
        <v>8410</v>
      </c>
      <c r="I754" s="7" t="str">
        <f t="shared" si="47"/>
        <v/>
      </c>
      <c r="J754" s="7"/>
      <c r="K754" s="7"/>
      <c r="L754" s="5"/>
    </row>
    <row r="755" spans="1:12" s="6" customFormat="1" x14ac:dyDescent="0.3">
      <c r="A755" s="8" t="s">
        <v>83</v>
      </c>
      <c r="B755" s="9" t="s">
        <v>627</v>
      </c>
      <c r="C755" s="5"/>
      <c r="D755" s="10">
        <v>8411</v>
      </c>
      <c r="I755" s="7" t="str">
        <f t="shared" si="47"/>
        <v/>
      </c>
      <c r="J755" s="7"/>
      <c r="K755" s="7"/>
      <c r="L755" s="5"/>
    </row>
    <row r="756" spans="1:12" s="6" customFormat="1" x14ac:dyDescent="0.3">
      <c r="A756" s="8" t="s">
        <v>83</v>
      </c>
      <c r="B756" s="9" t="s">
        <v>628</v>
      </c>
      <c r="C756" s="5"/>
      <c r="D756" s="10">
        <v>8412</v>
      </c>
      <c r="I756" s="7" t="str">
        <f t="shared" si="47"/>
        <v/>
      </c>
      <c r="J756" s="7"/>
      <c r="K756" s="7"/>
      <c r="L756" s="5"/>
    </row>
    <row r="757" spans="1:12" s="6" customFormat="1" x14ac:dyDescent="0.3">
      <c r="A757" s="8" t="s">
        <v>83</v>
      </c>
      <c r="B757" s="9" t="s">
        <v>629</v>
      </c>
      <c r="C757" s="5"/>
      <c r="D757" s="10">
        <v>8415</v>
      </c>
      <c r="I757" s="7" t="str">
        <f t="shared" si="47"/>
        <v/>
      </c>
      <c r="J757" s="7"/>
      <c r="K757" s="7"/>
      <c r="L757" s="5"/>
    </row>
    <row r="758" spans="1:12" s="6" customFormat="1" x14ac:dyDescent="0.3">
      <c r="A758" s="8" t="s">
        <v>83</v>
      </c>
      <c r="B758" s="9" t="s">
        <v>630</v>
      </c>
      <c r="C758" s="5"/>
      <c r="D758" s="10">
        <v>8416</v>
      </c>
      <c r="I758" s="7" t="str">
        <f t="shared" si="47"/>
        <v/>
      </c>
      <c r="J758" s="7"/>
      <c r="K758" s="7"/>
      <c r="L758" s="5"/>
    </row>
    <row r="759" spans="1:12" s="6" customFormat="1" x14ac:dyDescent="0.3">
      <c r="A759" s="8" t="s">
        <v>83</v>
      </c>
      <c r="B759" s="9" t="s">
        <v>631</v>
      </c>
      <c r="C759" s="5"/>
      <c r="D759" s="10">
        <v>8417</v>
      </c>
      <c r="I759" s="7" t="str">
        <f t="shared" si="47"/>
        <v/>
      </c>
      <c r="J759" s="7"/>
      <c r="K759" s="7"/>
      <c r="L759" s="5"/>
    </row>
    <row r="760" spans="1:12" s="6" customFormat="1" x14ac:dyDescent="0.3">
      <c r="A760" s="8" t="s">
        <v>83</v>
      </c>
      <c r="B760" s="9" t="s">
        <v>632</v>
      </c>
      <c r="C760" s="5"/>
      <c r="D760" s="10">
        <v>8420</v>
      </c>
      <c r="I760" s="7" t="str">
        <f t="shared" si="47"/>
        <v/>
      </c>
      <c r="J760" s="7"/>
      <c r="K760" s="7"/>
      <c r="L760" s="5"/>
    </row>
    <row r="761" spans="1:12" s="6" customFormat="1" x14ac:dyDescent="0.3">
      <c r="A761" s="8" t="s">
        <v>83</v>
      </c>
      <c r="B761" s="9" t="s">
        <v>633</v>
      </c>
      <c r="C761" s="5"/>
      <c r="D761" s="10">
        <v>8425</v>
      </c>
      <c r="I761" s="7" t="str">
        <f t="shared" si="47"/>
        <v/>
      </c>
      <c r="J761" s="7"/>
      <c r="K761" s="7"/>
      <c r="L761" s="5"/>
    </row>
    <row r="762" spans="1:12" s="6" customFormat="1" x14ac:dyDescent="0.3">
      <c r="A762" s="8" t="s">
        <v>83</v>
      </c>
      <c r="B762" s="9" t="s">
        <v>634</v>
      </c>
      <c r="C762" s="5"/>
      <c r="D762" s="10">
        <v>8426</v>
      </c>
      <c r="I762" s="7" t="str">
        <f t="shared" si="47"/>
        <v/>
      </c>
      <c r="J762" s="7"/>
      <c r="K762" s="7"/>
      <c r="L762" s="5"/>
    </row>
    <row r="763" spans="1:12" s="6" customFormat="1" x14ac:dyDescent="0.3">
      <c r="A763" s="8" t="s">
        <v>83</v>
      </c>
      <c r="B763" s="9" t="s">
        <v>635</v>
      </c>
      <c r="C763" s="5"/>
      <c r="D763" s="10">
        <v>8427</v>
      </c>
      <c r="I763" s="7" t="str">
        <f t="shared" si="47"/>
        <v/>
      </c>
      <c r="J763" s="7"/>
      <c r="K763" s="7"/>
      <c r="L763" s="5"/>
    </row>
    <row r="764" spans="1:12" s="6" customFormat="1" x14ac:dyDescent="0.3">
      <c r="A764" s="8" t="s">
        <v>83</v>
      </c>
      <c r="B764" s="9" t="s">
        <v>636</v>
      </c>
      <c r="C764" s="5"/>
      <c r="D764" s="10">
        <v>8428</v>
      </c>
      <c r="I764" s="7" t="str">
        <f t="shared" si="47"/>
        <v/>
      </c>
      <c r="J764" s="7"/>
      <c r="K764" s="7"/>
      <c r="L764" s="5"/>
    </row>
    <row r="765" spans="1:12" s="6" customFormat="1" x14ac:dyDescent="0.3">
      <c r="A765" s="8" t="s">
        <v>83</v>
      </c>
      <c r="B765" s="9" t="s">
        <v>637</v>
      </c>
      <c r="C765" s="5"/>
      <c r="D765" s="10">
        <v>8429</v>
      </c>
      <c r="I765" s="7" t="str">
        <f t="shared" si="47"/>
        <v/>
      </c>
      <c r="J765" s="7"/>
      <c r="K765" s="7"/>
      <c r="L765" s="5"/>
    </row>
    <row r="766" spans="1:12" s="6" customFormat="1" x14ac:dyDescent="0.3">
      <c r="A766" s="8" t="s">
        <v>83</v>
      </c>
      <c r="B766" s="9" t="s">
        <v>638</v>
      </c>
      <c r="C766" s="5"/>
      <c r="D766" s="10">
        <v>8430</v>
      </c>
      <c r="I766" s="7" t="str">
        <f t="shared" si="47"/>
        <v/>
      </c>
      <c r="J766" s="7"/>
      <c r="K766" s="7"/>
      <c r="L766" s="5"/>
    </row>
    <row r="767" spans="1:12" s="6" customFormat="1" x14ac:dyDescent="0.3">
      <c r="A767" s="8" t="s">
        <v>83</v>
      </c>
      <c r="B767" s="9" t="s">
        <v>639</v>
      </c>
      <c r="C767" s="5"/>
      <c r="D767" s="10">
        <v>8440</v>
      </c>
      <c r="I767" s="7" t="str">
        <f t="shared" si="47"/>
        <v/>
      </c>
      <c r="J767" s="7"/>
      <c r="K767" s="7"/>
      <c r="L767" s="5"/>
    </row>
    <row r="768" spans="1:12" s="6" customFormat="1" x14ac:dyDescent="0.3">
      <c r="A768" s="8" t="s">
        <v>83</v>
      </c>
      <c r="B768" s="9" t="s">
        <v>640</v>
      </c>
      <c r="C768" s="5"/>
      <c r="D768" s="10">
        <v>8441</v>
      </c>
      <c r="I768" s="7" t="str">
        <f t="shared" si="47"/>
        <v/>
      </c>
      <c r="J768" s="7"/>
      <c r="K768" s="7"/>
      <c r="L768" s="5"/>
    </row>
    <row r="769" spans="1:12" s="6" customFormat="1" x14ac:dyDescent="0.3">
      <c r="A769" s="8" t="s">
        <v>83</v>
      </c>
      <c r="B769" s="9" t="s">
        <v>641</v>
      </c>
      <c r="C769" s="5"/>
      <c r="D769" s="10">
        <v>8442</v>
      </c>
      <c r="I769" s="7" t="str">
        <f t="shared" si="47"/>
        <v/>
      </c>
      <c r="J769" s="7"/>
      <c r="K769" s="7"/>
      <c r="L769" s="5"/>
    </row>
    <row r="770" spans="1:12" s="6" customFormat="1" x14ac:dyDescent="0.3">
      <c r="A770" s="8" t="s">
        <v>83</v>
      </c>
      <c r="B770" s="9" t="s">
        <v>642</v>
      </c>
      <c r="C770" s="5"/>
      <c r="D770" s="10">
        <v>8443</v>
      </c>
      <c r="I770" s="7" t="str">
        <f t="shared" si="47"/>
        <v/>
      </c>
      <c r="J770" s="7"/>
      <c r="K770" s="7"/>
      <c r="L770" s="5"/>
    </row>
    <row r="771" spans="1:12" s="6" customFormat="1" x14ac:dyDescent="0.3">
      <c r="A771" s="8" t="s">
        <v>83</v>
      </c>
      <c r="B771" s="9" t="s">
        <v>643</v>
      </c>
      <c r="C771" s="5"/>
      <c r="D771" s="10">
        <v>8444</v>
      </c>
      <c r="I771" s="7" t="str">
        <f t="shared" ref="I771:I834" si="51">LOWER(CONCATENATE(E771,F771,G771,H771))</f>
        <v/>
      </c>
      <c r="J771" s="7"/>
      <c r="K771" s="7"/>
      <c r="L771" s="5"/>
    </row>
    <row r="772" spans="1:12" s="6" customFormat="1" x14ac:dyDescent="0.3">
      <c r="A772" s="8" t="s">
        <v>83</v>
      </c>
      <c r="B772" s="9" t="s">
        <v>1018</v>
      </c>
      <c r="C772" s="5" t="s">
        <v>1019</v>
      </c>
      <c r="D772" s="10">
        <v>8446</v>
      </c>
      <c r="I772" s="7" t="str">
        <f t="shared" si="51"/>
        <v/>
      </c>
      <c r="J772" s="7"/>
      <c r="K772" s="7"/>
      <c r="L772" s="5"/>
    </row>
    <row r="773" spans="1:12" s="6" customFormat="1" x14ac:dyDescent="0.3">
      <c r="A773" s="8" t="s">
        <v>83</v>
      </c>
      <c r="B773" s="9" t="s">
        <v>644</v>
      </c>
      <c r="C773" s="5"/>
      <c r="D773" s="10">
        <v>8450</v>
      </c>
      <c r="I773" s="7" t="str">
        <f t="shared" si="51"/>
        <v/>
      </c>
      <c r="J773" s="7"/>
      <c r="K773" s="7"/>
      <c r="L773" s="5"/>
    </row>
    <row r="774" spans="1:12" s="6" customFormat="1" x14ac:dyDescent="0.3">
      <c r="A774" s="8" t="s">
        <v>83</v>
      </c>
      <c r="B774" s="9" t="s">
        <v>645</v>
      </c>
      <c r="C774" s="5"/>
      <c r="D774" s="10">
        <v>8451</v>
      </c>
      <c r="I774" s="7" t="str">
        <f t="shared" si="51"/>
        <v/>
      </c>
      <c r="J774" s="7"/>
      <c r="K774" s="7"/>
      <c r="L774" s="5"/>
    </row>
    <row r="775" spans="1:12" s="6" customFormat="1" x14ac:dyDescent="0.3">
      <c r="A775" s="8" t="s">
        <v>83</v>
      </c>
      <c r="B775" s="9" t="s">
        <v>646</v>
      </c>
      <c r="C775" s="5"/>
      <c r="D775" s="10">
        <v>8452</v>
      </c>
      <c r="I775" s="7" t="str">
        <f t="shared" si="51"/>
        <v/>
      </c>
      <c r="J775" s="7"/>
      <c r="K775" s="7"/>
      <c r="L775" s="5"/>
    </row>
    <row r="776" spans="1:12" s="6" customFormat="1" x14ac:dyDescent="0.3">
      <c r="A776" s="8" t="s">
        <v>83</v>
      </c>
      <c r="B776" s="9" t="s">
        <v>647</v>
      </c>
      <c r="C776" s="5"/>
      <c r="D776" s="10">
        <v>8453</v>
      </c>
      <c r="I776" s="7" t="str">
        <f t="shared" si="51"/>
        <v/>
      </c>
      <c r="J776" s="7"/>
      <c r="K776" s="7"/>
      <c r="L776" s="5"/>
    </row>
    <row r="777" spans="1:12" s="6" customFormat="1" x14ac:dyDescent="0.3">
      <c r="A777" s="8" t="s">
        <v>83</v>
      </c>
      <c r="B777" s="9" t="s">
        <v>648</v>
      </c>
      <c r="C777" s="5"/>
      <c r="D777" s="10">
        <v>8454</v>
      </c>
      <c r="I777" s="7" t="str">
        <f t="shared" si="51"/>
        <v/>
      </c>
      <c r="J777" s="7"/>
      <c r="K777" s="7"/>
      <c r="L777" s="5"/>
    </row>
    <row r="778" spans="1:12" s="6" customFormat="1" x14ac:dyDescent="0.3">
      <c r="A778" s="8" t="s">
        <v>83</v>
      </c>
      <c r="B778" s="9" t="s">
        <v>649</v>
      </c>
      <c r="C778" s="5"/>
      <c r="D778" s="10">
        <v>8455</v>
      </c>
      <c r="I778" s="7" t="str">
        <f t="shared" si="51"/>
        <v/>
      </c>
      <c r="J778" s="7"/>
      <c r="K778" s="7"/>
      <c r="L778" s="5"/>
    </row>
    <row r="779" spans="1:12" s="6" customFormat="1" x14ac:dyDescent="0.3">
      <c r="A779" s="8" t="s">
        <v>83</v>
      </c>
      <c r="B779" s="9" t="s">
        <v>650</v>
      </c>
      <c r="C779" s="5"/>
      <c r="D779" s="10">
        <v>8456</v>
      </c>
      <c r="I779" s="7" t="str">
        <f t="shared" si="51"/>
        <v/>
      </c>
      <c r="J779" s="7"/>
      <c r="K779" s="7"/>
      <c r="L779" s="5"/>
    </row>
    <row r="780" spans="1:12" s="6" customFormat="1" x14ac:dyDescent="0.3">
      <c r="A780" s="8" t="s">
        <v>83</v>
      </c>
      <c r="B780" s="9" t="s">
        <v>651</v>
      </c>
      <c r="C780" s="5"/>
      <c r="D780" s="10">
        <v>8457</v>
      </c>
      <c r="I780" s="7" t="str">
        <f t="shared" si="51"/>
        <v/>
      </c>
      <c r="J780" s="7"/>
      <c r="K780" s="7"/>
      <c r="L780" s="5"/>
    </row>
    <row r="781" spans="1:12" s="6" customFormat="1" x14ac:dyDescent="0.3">
      <c r="A781" s="8" t="s">
        <v>83</v>
      </c>
      <c r="B781" s="9" t="s">
        <v>652</v>
      </c>
      <c r="C781" s="5"/>
      <c r="D781" s="10">
        <v>8469</v>
      </c>
      <c r="I781" s="7" t="str">
        <f t="shared" si="51"/>
        <v/>
      </c>
      <c r="J781" s="7"/>
      <c r="K781" s="7"/>
      <c r="L781" s="5"/>
    </row>
    <row r="782" spans="1:12" s="6" customFormat="1" x14ac:dyDescent="0.3">
      <c r="A782" s="8" t="s">
        <v>83</v>
      </c>
      <c r="B782" s="9" t="s">
        <v>1017</v>
      </c>
      <c r="C782" s="5" t="s">
        <v>80</v>
      </c>
      <c r="D782" s="10">
        <v>8470</v>
      </c>
      <c r="I782" s="7" t="str">
        <f t="shared" si="51"/>
        <v/>
      </c>
      <c r="J782" s="7"/>
      <c r="K782" s="7"/>
      <c r="L782" s="5"/>
    </row>
    <row r="783" spans="1:12" s="6" customFormat="1" x14ac:dyDescent="0.3">
      <c r="A783" s="8" t="s">
        <v>83</v>
      </c>
      <c r="B783" s="9" t="s">
        <v>1016</v>
      </c>
      <c r="C783" s="5" t="s">
        <v>80</v>
      </c>
      <c r="D783" s="10">
        <v>8471</v>
      </c>
      <c r="I783" s="7" t="str">
        <f t="shared" si="51"/>
        <v/>
      </c>
      <c r="J783" s="7"/>
      <c r="K783" s="7"/>
      <c r="L783" s="5"/>
    </row>
    <row r="784" spans="1:12" s="6" customFormat="1" x14ac:dyDescent="0.3">
      <c r="A784" s="8" t="s">
        <v>83</v>
      </c>
      <c r="B784" s="9" t="s">
        <v>653</v>
      </c>
      <c r="C784" s="5"/>
      <c r="D784" s="10">
        <v>8475</v>
      </c>
      <c r="I784" s="7" t="str">
        <f t="shared" si="51"/>
        <v/>
      </c>
      <c r="J784" s="7"/>
      <c r="K784" s="7"/>
      <c r="L784" s="5"/>
    </row>
    <row r="785" spans="1:12" s="6" customFormat="1" x14ac:dyDescent="0.3">
      <c r="A785" s="8" t="s">
        <v>83</v>
      </c>
      <c r="B785" s="9" t="s">
        <v>654</v>
      </c>
      <c r="C785" s="5"/>
      <c r="D785" s="10">
        <v>8477</v>
      </c>
      <c r="I785" s="7" t="str">
        <f t="shared" si="51"/>
        <v/>
      </c>
      <c r="J785" s="7"/>
      <c r="K785" s="7"/>
      <c r="L785" s="5"/>
    </row>
    <row r="786" spans="1:12" s="6" customFormat="1" x14ac:dyDescent="0.3">
      <c r="A786" s="8" t="s">
        <v>83</v>
      </c>
      <c r="B786" s="9" t="s">
        <v>655</v>
      </c>
      <c r="C786" s="5"/>
      <c r="D786" s="10">
        <v>8478</v>
      </c>
      <c r="I786" s="7" t="str">
        <f t="shared" si="51"/>
        <v/>
      </c>
      <c r="J786" s="7"/>
      <c r="K786" s="7"/>
      <c r="L786" s="5"/>
    </row>
    <row r="787" spans="1:12" s="6" customFormat="1" x14ac:dyDescent="0.3">
      <c r="A787" s="8" t="s">
        <v>83</v>
      </c>
      <c r="B787" s="9" t="s">
        <v>656</v>
      </c>
      <c r="C787" s="5"/>
      <c r="D787" s="10">
        <v>8480</v>
      </c>
      <c r="I787" s="7" t="str">
        <f t="shared" si="51"/>
        <v/>
      </c>
      <c r="J787" s="7"/>
      <c r="K787" s="7"/>
      <c r="L787" s="5"/>
    </row>
    <row r="788" spans="1:12" s="6" customFormat="1" x14ac:dyDescent="0.3">
      <c r="A788" s="8" t="s">
        <v>83</v>
      </c>
      <c r="B788" s="9" t="s">
        <v>657</v>
      </c>
      <c r="C788" s="5"/>
      <c r="D788" s="10">
        <v>8481</v>
      </c>
      <c r="I788" s="7" t="str">
        <f t="shared" si="51"/>
        <v/>
      </c>
      <c r="J788" s="7"/>
      <c r="K788" s="7"/>
      <c r="L788" s="5"/>
    </row>
    <row r="789" spans="1:12" s="6" customFormat="1" x14ac:dyDescent="0.3">
      <c r="A789" s="8" t="s">
        <v>83</v>
      </c>
      <c r="B789" s="9" t="s">
        <v>658</v>
      </c>
      <c r="C789" s="5"/>
      <c r="D789" s="10">
        <v>8482</v>
      </c>
      <c r="I789" s="7" t="str">
        <f t="shared" si="51"/>
        <v/>
      </c>
      <c r="J789" s="7"/>
      <c r="K789" s="7"/>
      <c r="L789" s="5"/>
    </row>
    <row r="790" spans="1:12" s="6" customFormat="1" x14ac:dyDescent="0.3">
      <c r="A790" s="8" t="s">
        <v>83</v>
      </c>
      <c r="B790" s="9" t="s">
        <v>659</v>
      </c>
      <c r="C790" s="5"/>
      <c r="D790" s="10">
        <v>8485</v>
      </c>
      <c r="I790" s="7" t="str">
        <f t="shared" si="51"/>
        <v/>
      </c>
      <c r="J790" s="7"/>
      <c r="K790" s="7"/>
      <c r="L790" s="5"/>
    </row>
    <row r="791" spans="1:12" s="6" customFormat="1" x14ac:dyDescent="0.3">
      <c r="A791" s="8" t="s">
        <v>83</v>
      </c>
      <c r="B791" s="9" t="s">
        <v>732</v>
      </c>
      <c r="C791" s="5" t="s">
        <v>733</v>
      </c>
      <c r="D791" s="10">
        <v>8487</v>
      </c>
      <c r="I791" s="7" t="str">
        <f t="shared" si="51"/>
        <v/>
      </c>
      <c r="J791" s="7"/>
      <c r="K791" s="7"/>
      <c r="L791" s="5"/>
    </row>
    <row r="792" spans="1:12" s="6" customFormat="1" x14ac:dyDescent="0.3">
      <c r="A792" s="8" t="s">
        <v>83</v>
      </c>
      <c r="B792" s="9" t="s">
        <v>660</v>
      </c>
      <c r="C792" s="5"/>
      <c r="D792" s="10">
        <v>8505</v>
      </c>
      <c r="E792" s="5"/>
      <c r="I792" s="7" t="str">
        <f t="shared" si="51"/>
        <v/>
      </c>
      <c r="J792" s="7"/>
      <c r="K792" s="7"/>
      <c r="L792" s="5"/>
    </row>
    <row r="793" spans="1:12" s="6" customFormat="1" x14ac:dyDescent="0.3">
      <c r="A793" s="8" t="s">
        <v>83</v>
      </c>
      <c r="B793" s="9" t="s">
        <v>661</v>
      </c>
      <c r="C793" s="5"/>
      <c r="D793" s="10">
        <v>8506</v>
      </c>
      <c r="E793" s="5"/>
      <c r="I793" s="7" t="str">
        <f t="shared" si="51"/>
        <v/>
      </c>
      <c r="J793" s="7"/>
      <c r="K793" s="7"/>
      <c r="L793" s="5"/>
    </row>
    <row r="794" spans="1:12" s="6" customFormat="1" x14ac:dyDescent="0.3">
      <c r="A794" s="8" t="s">
        <v>83</v>
      </c>
      <c r="B794" s="9" t="s">
        <v>624</v>
      </c>
      <c r="C794" s="5"/>
      <c r="D794" s="10">
        <v>8507</v>
      </c>
      <c r="E794" s="5"/>
      <c r="I794" s="7" t="str">
        <f t="shared" si="51"/>
        <v/>
      </c>
      <c r="J794" s="7"/>
      <c r="K794" s="7"/>
      <c r="L794" s="5"/>
    </row>
    <row r="795" spans="1:12" s="6" customFormat="1" x14ac:dyDescent="0.3">
      <c r="A795" s="8" t="s">
        <v>83</v>
      </c>
      <c r="B795" s="9" t="s">
        <v>625</v>
      </c>
      <c r="C795" s="5"/>
      <c r="D795" s="10">
        <v>8508</v>
      </c>
      <c r="E795" s="5"/>
      <c r="I795" s="7" t="str">
        <f t="shared" si="51"/>
        <v/>
      </c>
      <c r="J795" s="7"/>
      <c r="K795" s="7"/>
      <c r="L795" s="5"/>
    </row>
    <row r="796" spans="1:12" s="6" customFormat="1" x14ac:dyDescent="0.3">
      <c r="A796" s="8" t="s">
        <v>83</v>
      </c>
      <c r="B796" s="9" t="s">
        <v>662</v>
      </c>
      <c r="C796" s="5"/>
      <c r="D796" s="22">
        <v>8510</v>
      </c>
      <c r="E796" s="23">
        <v>49</v>
      </c>
      <c r="F796" s="23" t="s">
        <v>98</v>
      </c>
      <c r="G796" s="23" t="s">
        <v>99</v>
      </c>
      <c r="H796" s="23" t="s">
        <v>927</v>
      </c>
      <c r="I796" s="19" t="str">
        <f t="shared" si="51"/>
        <v>493d052a</v>
      </c>
      <c r="J796" s="7"/>
      <c r="K796" s="7" t="str">
        <f>CONCATENATE(SUBSTITUTE(A796," ","_"),"__",SUBSTITUTE(SUBSTITUTE(B796,"/","_")," ","_")," = ""&amp;H",E796,F796,G796,H796,"""")</f>
        <v>Diagnose_Erzeuger__Kollektortemperatur_1 = "&amp;H493d052a"</v>
      </c>
      <c r="L796" s="5" t="str">
        <f>CONCATENATE("array( ""Menu"" =&gt; """,A796,""", ""Parameter"" =&gt; """,B796,""", ""Nr"" =&gt; ",D796,", ""P1"" =&gt; 0x",E796,", ""P2"" =&gt; 0x",F796,", ""P3"" =&gt; 0x",G796,", ""P4"" =&gt; 0x",H796,"),")</f>
        <v>array( "Menu" =&gt; "Diagnose Erzeuger", "Parameter" =&gt; "Kollektortemperatur 1", "Nr" =&gt; 8510, "P1" =&gt; 0x49, "P2" =&gt; 0x3d, "P3" =&gt; 0x05, "P4" =&gt; 0x2a),</v>
      </c>
    </row>
    <row r="797" spans="1:12" s="6" customFormat="1" x14ac:dyDescent="0.3">
      <c r="A797" s="8" t="s">
        <v>83</v>
      </c>
      <c r="B797" s="9" t="s">
        <v>663</v>
      </c>
      <c r="C797" s="5"/>
      <c r="D797" s="10">
        <v>8511</v>
      </c>
      <c r="E797" s="5"/>
      <c r="I797" s="7" t="str">
        <f t="shared" si="51"/>
        <v/>
      </c>
      <c r="J797" s="7"/>
      <c r="K797" s="7"/>
      <c r="L797" s="5"/>
    </row>
    <row r="798" spans="1:12" s="6" customFormat="1" x14ac:dyDescent="0.3">
      <c r="A798" s="8" t="s">
        <v>83</v>
      </c>
      <c r="B798" s="9" t="s">
        <v>664</v>
      </c>
      <c r="C798" s="5"/>
      <c r="D798" s="10">
        <v>8512</v>
      </c>
      <c r="E798" s="5"/>
      <c r="I798" s="7" t="str">
        <f t="shared" si="51"/>
        <v/>
      </c>
      <c r="J798" s="7"/>
      <c r="K798" s="7"/>
      <c r="L798" s="5"/>
    </row>
    <row r="799" spans="1:12" s="6" customFormat="1" x14ac:dyDescent="0.3">
      <c r="A799" s="8" t="s">
        <v>83</v>
      </c>
      <c r="B799" s="9" t="s">
        <v>665</v>
      </c>
      <c r="C799" s="5"/>
      <c r="D799" s="10">
        <v>8513</v>
      </c>
      <c r="E799" s="5"/>
      <c r="I799" s="7" t="str">
        <f t="shared" si="51"/>
        <v/>
      </c>
      <c r="J799" s="7"/>
      <c r="K799" s="7"/>
      <c r="L799" s="5"/>
    </row>
    <row r="800" spans="1:12" s="6" customFormat="1" x14ac:dyDescent="0.3">
      <c r="A800" s="8" t="s">
        <v>83</v>
      </c>
      <c r="B800" s="9" t="s">
        <v>666</v>
      </c>
      <c r="C800" s="5"/>
      <c r="D800" s="10">
        <v>8514</v>
      </c>
      <c r="E800" s="5"/>
      <c r="I800" s="7" t="str">
        <f t="shared" si="51"/>
        <v/>
      </c>
      <c r="J800" s="7"/>
      <c r="K800" s="7"/>
      <c r="L800" s="5"/>
    </row>
    <row r="801" spans="1:12" s="6" customFormat="1" x14ac:dyDescent="0.3">
      <c r="A801" s="8" t="s">
        <v>83</v>
      </c>
      <c r="B801" s="9" t="s">
        <v>667</v>
      </c>
      <c r="C801" s="5"/>
      <c r="D801" s="10">
        <v>8515</v>
      </c>
      <c r="E801" s="5"/>
      <c r="I801" s="7" t="str">
        <f t="shared" si="51"/>
        <v/>
      </c>
      <c r="J801" s="7"/>
      <c r="K801" s="7"/>
      <c r="L801" s="5"/>
    </row>
    <row r="802" spans="1:12" s="6" customFormat="1" x14ac:dyDescent="0.3">
      <c r="A802" s="8" t="s">
        <v>83</v>
      </c>
      <c r="B802" s="9" t="s">
        <v>668</v>
      </c>
      <c r="C802" s="5"/>
      <c r="D802" s="10">
        <v>8519</v>
      </c>
      <c r="E802" s="5">
        <v>49</v>
      </c>
      <c r="F802" s="6" t="s">
        <v>735</v>
      </c>
      <c r="G802" s="31" t="s">
        <v>99</v>
      </c>
      <c r="H802" s="6" t="s">
        <v>1056</v>
      </c>
      <c r="I802" s="7" t="str">
        <f t="shared" si="51"/>
        <v>493d050f</v>
      </c>
      <c r="J802" s="7"/>
      <c r="K802" s="7"/>
      <c r="L802" s="5"/>
    </row>
    <row r="803" spans="1:12" s="6" customFormat="1" x14ac:dyDescent="0.3">
      <c r="A803" s="8" t="s">
        <v>83</v>
      </c>
      <c r="B803" s="9" t="s">
        <v>669</v>
      </c>
      <c r="C803" s="5"/>
      <c r="D803" s="10">
        <v>8520</v>
      </c>
      <c r="E803" s="5">
        <v>49</v>
      </c>
      <c r="F803" s="6" t="s">
        <v>735</v>
      </c>
      <c r="G803" s="31" t="s">
        <v>99</v>
      </c>
      <c r="H803" s="6" t="s">
        <v>1057</v>
      </c>
      <c r="I803" s="7" t="str">
        <f t="shared" si="51"/>
        <v>493d050e</v>
      </c>
      <c r="J803" s="7"/>
      <c r="K803" s="7"/>
      <c r="L803" s="5"/>
    </row>
    <row r="804" spans="1:12" s="6" customFormat="1" x14ac:dyDescent="0.3">
      <c r="A804" s="8" t="s">
        <v>83</v>
      </c>
      <c r="B804" s="9" t="s">
        <v>670</v>
      </c>
      <c r="C804" s="5"/>
      <c r="D804" s="10">
        <v>8526</v>
      </c>
      <c r="E804" s="23" t="s">
        <v>966</v>
      </c>
      <c r="F804" s="23" t="s">
        <v>98</v>
      </c>
      <c r="G804" s="23" t="s">
        <v>99</v>
      </c>
      <c r="H804" s="23" t="s">
        <v>990</v>
      </c>
      <c r="I804" s="7" t="str">
        <f t="shared" si="51"/>
        <v>493d0599</v>
      </c>
      <c r="J804" s="7"/>
      <c r="K804" s="7"/>
      <c r="L804" s="5"/>
    </row>
    <row r="805" spans="1:12" s="6" customFormat="1" x14ac:dyDescent="0.3">
      <c r="A805" s="8" t="s">
        <v>83</v>
      </c>
      <c r="B805" s="9" t="s">
        <v>671</v>
      </c>
      <c r="C805" s="5"/>
      <c r="D805" s="10">
        <v>8527</v>
      </c>
      <c r="E805" s="23" t="s">
        <v>966</v>
      </c>
      <c r="F805" s="23" t="s">
        <v>98</v>
      </c>
      <c r="G805" s="23" t="s">
        <v>99</v>
      </c>
      <c r="H805" s="23" t="s">
        <v>812</v>
      </c>
      <c r="I805" s="7" t="str">
        <f t="shared" si="51"/>
        <v>493d0598</v>
      </c>
      <c r="J805" s="7"/>
      <c r="K805" s="7"/>
      <c r="L805" s="5"/>
    </row>
    <row r="806" spans="1:12" s="6" customFormat="1" x14ac:dyDescent="0.3">
      <c r="A806" s="8" t="s">
        <v>83</v>
      </c>
      <c r="B806" s="9" t="s">
        <v>672</v>
      </c>
      <c r="C806" s="5"/>
      <c r="D806" s="22">
        <v>8530</v>
      </c>
      <c r="E806" s="23">
        <v>49</v>
      </c>
      <c r="F806" s="23" t="s">
        <v>98</v>
      </c>
      <c r="G806" s="23" t="s">
        <v>803</v>
      </c>
      <c r="H806" s="23" t="s">
        <v>742</v>
      </c>
      <c r="I806" s="19" t="str">
        <f t="shared" si="51"/>
        <v>493d0893</v>
      </c>
      <c r="J806" s="7"/>
      <c r="K806" s="7" t="str">
        <f>CONCATENATE(SUBSTITUTE(A806," ","_"),"__",SUBSTITUTE(SUBSTITUTE(B806,"/","_")," ","_")," = ""&amp;H",E806,F806,G806,H806,"""")</f>
        <v>Diagnose_Erzeuger__Betr'stunden_Solarertrag = "&amp;H493d0893"</v>
      </c>
      <c r="L806" s="5" t="str">
        <f>CONCATENATE("array( ""Menu"" =&gt; """,A806,""", ""Parameter"" =&gt; """,B806,""", ""Nr"" =&gt; ",D806,", ""P1"" =&gt; 0x",E806,", ""P2"" =&gt; 0x",F806,", ""P3"" =&gt; 0x",G806,", ""P4"" =&gt; 0x",H806,"),")</f>
        <v>array( "Menu" =&gt; "Diagnose Erzeuger", "Parameter" =&gt; "Betr'stunden Solarertrag", "Nr" =&gt; 8530, "P1" =&gt; 0x49, "P2" =&gt; 0x3d, "P3" =&gt; 0x08, "P4" =&gt; 0x93),</v>
      </c>
    </row>
    <row r="807" spans="1:12" s="6" customFormat="1" x14ac:dyDescent="0.3">
      <c r="A807" s="8" t="s">
        <v>83</v>
      </c>
      <c r="B807" s="9" t="s">
        <v>673</v>
      </c>
      <c r="C807" s="5"/>
      <c r="D807" s="10">
        <v>8531</v>
      </c>
      <c r="E807" s="5"/>
      <c r="I807" s="7" t="str">
        <f t="shared" si="51"/>
        <v/>
      </c>
      <c r="J807" s="7"/>
      <c r="K807" s="7"/>
      <c r="L807" s="5"/>
    </row>
    <row r="808" spans="1:12" s="6" customFormat="1" x14ac:dyDescent="0.3">
      <c r="A808" s="8" t="s">
        <v>83</v>
      </c>
      <c r="B808" s="9" t="s">
        <v>674</v>
      </c>
      <c r="C808" s="5"/>
      <c r="D808" s="10">
        <v>8543</v>
      </c>
      <c r="E808" s="5"/>
      <c r="I808" s="7" t="str">
        <f t="shared" si="51"/>
        <v/>
      </c>
      <c r="J808" s="7"/>
      <c r="K808" s="7"/>
      <c r="L808" s="5"/>
    </row>
    <row r="809" spans="1:12" s="6" customFormat="1" x14ac:dyDescent="0.3">
      <c r="A809" s="8" t="s">
        <v>83</v>
      </c>
      <c r="B809" s="9" t="s">
        <v>675</v>
      </c>
      <c r="C809" s="5"/>
      <c r="D809" s="10">
        <v>8547</v>
      </c>
      <c r="E809" s="5"/>
      <c r="I809" s="7" t="str">
        <f t="shared" si="51"/>
        <v/>
      </c>
      <c r="J809" s="7"/>
      <c r="K809" s="7"/>
      <c r="L809" s="5"/>
    </row>
    <row r="810" spans="1:12" s="6" customFormat="1" x14ac:dyDescent="0.3">
      <c r="A810" s="8" t="s">
        <v>83</v>
      </c>
      <c r="B810" s="9" t="s">
        <v>676</v>
      </c>
      <c r="C810" s="5"/>
      <c r="D810" s="10">
        <v>8548</v>
      </c>
      <c r="E810" s="5"/>
      <c r="I810" s="7" t="str">
        <f t="shared" si="51"/>
        <v/>
      </c>
      <c r="J810" s="7"/>
      <c r="K810" s="7"/>
      <c r="L810" s="5"/>
    </row>
    <row r="811" spans="1:12" s="6" customFormat="1" x14ac:dyDescent="0.3">
      <c r="A811" s="8" t="s">
        <v>83</v>
      </c>
      <c r="B811" s="9" t="s">
        <v>677</v>
      </c>
      <c r="C811" s="5"/>
      <c r="D811" s="10">
        <v>8549</v>
      </c>
      <c r="E811" s="5"/>
      <c r="I811" s="7" t="str">
        <f t="shared" si="51"/>
        <v/>
      </c>
      <c r="J811" s="7"/>
      <c r="K811" s="7"/>
      <c r="L811" s="5"/>
    </row>
    <row r="812" spans="1:12" s="6" customFormat="1" x14ac:dyDescent="0.3">
      <c r="A812" s="8" t="s">
        <v>83</v>
      </c>
      <c r="B812" s="9" t="s">
        <v>678</v>
      </c>
      <c r="C812" s="5"/>
      <c r="D812" s="10">
        <v>8550</v>
      </c>
      <c r="E812" s="5"/>
      <c r="I812" s="7" t="str">
        <f t="shared" si="51"/>
        <v/>
      </c>
      <c r="J812" s="7"/>
      <c r="K812" s="7"/>
      <c r="L812" s="5"/>
    </row>
    <row r="813" spans="1:12" s="6" customFormat="1" x14ac:dyDescent="0.3">
      <c r="A813" s="8" t="s">
        <v>83</v>
      </c>
      <c r="B813" s="9" t="s">
        <v>679</v>
      </c>
      <c r="C813" s="5"/>
      <c r="D813" s="10">
        <v>8551</v>
      </c>
      <c r="E813" s="5"/>
      <c r="I813" s="7" t="str">
        <f t="shared" si="51"/>
        <v/>
      </c>
      <c r="J813" s="7"/>
      <c r="K813" s="7"/>
      <c r="L813" s="5"/>
    </row>
    <row r="814" spans="1:12" s="6" customFormat="1" x14ac:dyDescent="0.3">
      <c r="A814" s="8" t="s">
        <v>83</v>
      </c>
      <c r="B814" s="9" t="s">
        <v>680</v>
      </c>
      <c r="C814" s="5"/>
      <c r="D814" s="10">
        <v>8552</v>
      </c>
      <c r="E814" s="5"/>
      <c r="I814" s="7" t="str">
        <f t="shared" si="51"/>
        <v/>
      </c>
      <c r="J814" s="7"/>
      <c r="K814" s="7"/>
      <c r="L814" s="5"/>
    </row>
    <row r="815" spans="1:12" s="6" customFormat="1" x14ac:dyDescent="0.3">
      <c r="A815" s="8" t="s">
        <v>83</v>
      </c>
      <c r="B815" s="9" t="s">
        <v>681</v>
      </c>
      <c r="C815" s="5"/>
      <c r="D815" s="10">
        <v>8560</v>
      </c>
      <c r="E815" s="5"/>
      <c r="I815" s="7" t="str">
        <f t="shared" si="51"/>
        <v/>
      </c>
      <c r="J815" s="7"/>
      <c r="K815" s="7"/>
      <c r="L815" s="5"/>
    </row>
    <row r="816" spans="1:12" s="6" customFormat="1" x14ac:dyDescent="0.3">
      <c r="A816" s="8" t="s">
        <v>83</v>
      </c>
      <c r="B816" s="9" t="s">
        <v>682</v>
      </c>
      <c r="C816" s="5"/>
      <c r="D816" s="10">
        <v>8570</v>
      </c>
      <c r="E816" s="5"/>
      <c r="I816" s="7" t="str">
        <f t="shared" si="51"/>
        <v/>
      </c>
      <c r="J816" s="7"/>
      <c r="K816" s="7"/>
      <c r="L816" s="5"/>
    </row>
    <row r="817" spans="1:12" s="6" customFormat="1" x14ac:dyDescent="0.3">
      <c r="A817" s="8" t="s">
        <v>78</v>
      </c>
      <c r="B817" s="9" t="s">
        <v>61</v>
      </c>
      <c r="C817" s="5"/>
      <c r="D817" s="22">
        <v>8700</v>
      </c>
      <c r="E817" s="23" t="s">
        <v>99</v>
      </c>
      <c r="F817" s="23" t="s">
        <v>98</v>
      </c>
      <c r="G817" s="23" t="s">
        <v>99</v>
      </c>
      <c r="H817" s="23">
        <v>21</v>
      </c>
      <c r="I817" s="19" t="str">
        <f t="shared" si="51"/>
        <v>053d0521</v>
      </c>
      <c r="J817" s="7" t="s">
        <v>1053</v>
      </c>
      <c r="K817" s="7" t="str">
        <f>CONCATENATE(SUBSTITUTE(A817," ","_"),"__",SUBSTITUTE(SUBSTITUTE(B817,"/","_")," ","_")," = ""&amp;H",E817,F817,G817,H817,"""")</f>
        <v>Diagnose_Verbraucher__Außentemperatur = "&amp;H053d0521"</v>
      </c>
      <c r="L817" s="5" t="str">
        <f>CONCATENATE("array( ""Menu"" =&gt; """,A817,""", ""Parameter"" =&gt; """,B817,""", ""Nr"" =&gt; ",D817,", ""P1"" =&gt; 0x",E817,", ""P2"" =&gt; 0x",F817,", ""P3"" =&gt; 0x",G817,", ""P4"" =&gt; 0x",H817,"),")</f>
        <v>array( "Menu" =&gt; "Diagnose Verbraucher", "Parameter" =&gt; "Außentemperatur", "Nr" =&gt; 8700, "P1" =&gt; 0x05, "P2" =&gt; 0x3d, "P3" =&gt; 0x05, "P4" =&gt; 0x21),</v>
      </c>
    </row>
    <row r="818" spans="1:12" s="6" customFormat="1" x14ac:dyDescent="0.3">
      <c r="A818" s="8" t="s">
        <v>78</v>
      </c>
      <c r="B818" s="9" t="s">
        <v>62</v>
      </c>
      <c r="C818" s="5"/>
      <c r="D818" s="10">
        <v>8701</v>
      </c>
      <c r="E818" s="23" t="s">
        <v>99</v>
      </c>
      <c r="F818" s="23" t="s">
        <v>98</v>
      </c>
      <c r="G818" s="23" t="s">
        <v>99</v>
      </c>
      <c r="H818" s="23" t="s">
        <v>1054</v>
      </c>
      <c r="I818" s="7" t="str">
        <f t="shared" si="51"/>
        <v>053d056f</v>
      </c>
      <c r="J818" s="7"/>
      <c r="K818" s="7"/>
      <c r="L818" s="5"/>
    </row>
    <row r="819" spans="1:12" s="6" customFormat="1" x14ac:dyDescent="0.3">
      <c r="A819" s="8" t="s">
        <v>78</v>
      </c>
      <c r="B819" s="9" t="s">
        <v>63</v>
      </c>
      <c r="C819" s="5"/>
      <c r="D819" s="10">
        <v>8702</v>
      </c>
      <c r="E819" s="23" t="s">
        <v>99</v>
      </c>
      <c r="F819" s="23" t="s">
        <v>98</v>
      </c>
      <c r="G819" s="23" t="s">
        <v>99</v>
      </c>
      <c r="H819" s="23" t="s">
        <v>1055</v>
      </c>
      <c r="I819" s="7" t="str">
        <f t="shared" si="51"/>
        <v>053d056e</v>
      </c>
      <c r="J819" s="7"/>
      <c r="K819" s="7"/>
      <c r="L819" s="5"/>
    </row>
    <row r="820" spans="1:12" s="6" customFormat="1" x14ac:dyDescent="0.3">
      <c r="A820" s="8" t="s">
        <v>78</v>
      </c>
      <c r="B820" s="9" t="s">
        <v>64</v>
      </c>
      <c r="C820" s="5"/>
      <c r="D820" s="22">
        <v>8703</v>
      </c>
      <c r="E820" s="23" t="s">
        <v>99</v>
      </c>
      <c r="F820" s="23" t="s">
        <v>735</v>
      </c>
      <c r="G820" s="23" t="s">
        <v>99</v>
      </c>
      <c r="H820" s="23" t="s">
        <v>736</v>
      </c>
      <c r="I820" s="19" t="str">
        <f t="shared" si="51"/>
        <v>053d05f0</v>
      </c>
      <c r="J820" s="7"/>
      <c r="K820" s="7" t="str">
        <f t="shared" ref="K820:K821" si="52">CONCATENATE(SUBSTITUTE(A820," ","_"),"__",SUBSTITUTE(SUBSTITUTE(B820,"/","_")," ","_")," = ""&amp;H",E820,F820,G820,H820,"""")</f>
        <v>Diagnose_Verbraucher__Außentemperatur_gedämpft = "&amp;H053D05F0"</v>
      </c>
      <c r="L820" s="5" t="str">
        <f>CONCATENATE("array( ""Menu"" =&gt; """,A820,""", ""Parameter"" =&gt; """,B820,""", ""Nr"" =&gt; ",D820,", ""P1"" =&gt; 0x",E820,", ""P2"" =&gt; 0x",F820,", ""P3"" =&gt; 0x",G820,", ""P4"" =&gt; 0x",H820,"),")</f>
        <v>array( "Menu" =&gt; "Diagnose Verbraucher", "Parameter" =&gt; "Außentemperatur gedämpft", "Nr" =&gt; 8703, "P1" =&gt; 0x05, "P2" =&gt; 0x3D, "P3" =&gt; 0x05, "P4" =&gt; 0xF0),</v>
      </c>
    </row>
    <row r="821" spans="1:12" s="6" customFormat="1" x14ac:dyDescent="0.3">
      <c r="A821" s="8" t="s">
        <v>78</v>
      </c>
      <c r="B821" s="9" t="s">
        <v>65</v>
      </c>
      <c r="C821" s="5"/>
      <c r="D821" s="22">
        <v>8704</v>
      </c>
      <c r="E821" s="23" t="s">
        <v>99</v>
      </c>
      <c r="F821" s="23" t="s">
        <v>735</v>
      </c>
      <c r="G821" s="23" t="s">
        <v>99</v>
      </c>
      <c r="H821" s="23" t="s">
        <v>737</v>
      </c>
      <c r="I821" s="19" t="str">
        <f t="shared" si="51"/>
        <v>053d05f2</v>
      </c>
      <c r="J821" s="7"/>
      <c r="K821" s="7" t="str">
        <f t="shared" si="52"/>
        <v>Diagnose_Verbraucher__Außentemperatur_gemischt = "&amp;H053D05F2"</v>
      </c>
      <c r="L821" s="5" t="str">
        <f>CONCATENATE("array( ""Menu"" =&gt; """,A821,""", ""Parameter"" =&gt; """,B821,""", ""Nr"" =&gt; ",D821,", ""P1"" =&gt; 0x",E821,", ""P2"" =&gt; 0x",F821,", ""P3"" =&gt; 0x",G821,", ""P4"" =&gt; 0x",H821,"),")</f>
        <v>array( "Menu" =&gt; "Diagnose Verbraucher", "Parameter" =&gt; "Außentemperatur gemischt", "Nr" =&gt; 8704, "P1" =&gt; 0x05, "P2" =&gt; 0x3D, "P3" =&gt; 0x05, "P4" =&gt; 0xF2),</v>
      </c>
    </row>
    <row r="822" spans="1:12" s="6" customFormat="1" x14ac:dyDescent="0.3">
      <c r="A822" s="8" t="s">
        <v>78</v>
      </c>
      <c r="B822" s="9" t="s">
        <v>66</v>
      </c>
      <c r="C822" s="5"/>
      <c r="D822" s="10">
        <v>8720</v>
      </c>
      <c r="I822" s="7" t="str">
        <f t="shared" si="51"/>
        <v/>
      </c>
      <c r="J822" s="7"/>
      <c r="K822" s="7"/>
      <c r="L822" s="5"/>
    </row>
    <row r="823" spans="1:12" s="6" customFormat="1" x14ac:dyDescent="0.3">
      <c r="A823" s="8" t="s">
        <v>78</v>
      </c>
      <c r="B823" s="9" t="s">
        <v>67</v>
      </c>
      <c r="C823" s="5"/>
      <c r="D823" s="10">
        <v>8721</v>
      </c>
      <c r="I823" s="7" t="str">
        <f t="shared" si="51"/>
        <v/>
      </c>
      <c r="J823" s="7"/>
      <c r="K823" s="7"/>
      <c r="L823" s="5"/>
    </row>
    <row r="824" spans="1:12" s="6" customFormat="1" x14ac:dyDescent="0.3">
      <c r="A824" s="8" t="s">
        <v>78</v>
      </c>
      <c r="B824" s="9" t="s">
        <v>68</v>
      </c>
      <c r="C824" s="5"/>
      <c r="D824" s="10">
        <v>8722</v>
      </c>
      <c r="I824" s="7" t="str">
        <f t="shared" si="51"/>
        <v/>
      </c>
      <c r="J824" s="7"/>
      <c r="K824" s="7"/>
      <c r="L824" s="5"/>
    </row>
    <row r="825" spans="1:12" s="6" customFormat="1" x14ac:dyDescent="0.3">
      <c r="A825" s="8" t="s">
        <v>78</v>
      </c>
      <c r="B825" s="9" t="s">
        <v>79</v>
      </c>
      <c r="C825" s="5" t="s">
        <v>80</v>
      </c>
      <c r="D825" s="10">
        <v>8730</v>
      </c>
      <c r="I825" s="7" t="str">
        <f t="shared" si="51"/>
        <v/>
      </c>
      <c r="J825" s="7"/>
      <c r="K825" s="7"/>
      <c r="L825" s="5"/>
    </row>
    <row r="826" spans="1:12" s="6" customFormat="1" x14ac:dyDescent="0.3">
      <c r="A826" s="8" t="s">
        <v>78</v>
      </c>
      <c r="B826" s="9" t="s">
        <v>81</v>
      </c>
      <c r="C826" s="5" t="s">
        <v>80</v>
      </c>
      <c r="D826" s="10">
        <v>8731</v>
      </c>
      <c r="I826" s="7" t="str">
        <f t="shared" si="51"/>
        <v/>
      </c>
      <c r="J826" s="7"/>
      <c r="K826" s="7"/>
      <c r="L826" s="5"/>
    </row>
    <row r="827" spans="1:12" s="6" customFormat="1" x14ac:dyDescent="0.3">
      <c r="A827" s="8" t="s">
        <v>78</v>
      </c>
      <c r="B827" s="9" t="s">
        <v>82</v>
      </c>
      <c r="C827" s="5" t="s">
        <v>80</v>
      </c>
      <c r="D827" s="10">
        <v>8732</v>
      </c>
      <c r="I827" s="7" t="str">
        <f t="shared" si="51"/>
        <v/>
      </c>
      <c r="J827" s="7"/>
      <c r="K827" s="7"/>
      <c r="L827" s="5"/>
    </row>
    <row r="828" spans="1:12" s="6" customFormat="1" x14ac:dyDescent="0.3">
      <c r="A828" s="8" t="s">
        <v>78</v>
      </c>
      <c r="B828" s="9" t="s">
        <v>69</v>
      </c>
      <c r="C828" s="5"/>
      <c r="D828" s="10">
        <v>8735</v>
      </c>
      <c r="I828" s="7" t="str">
        <f t="shared" si="51"/>
        <v/>
      </c>
      <c r="J828" s="7"/>
      <c r="K828" s="7"/>
      <c r="L828" s="5"/>
    </row>
    <row r="829" spans="1:12" s="6" customFormat="1" x14ac:dyDescent="0.3">
      <c r="A829" s="8" t="s">
        <v>78</v>
      </c>
      <c r="B829" s="9" t="s">
        <v>70</v>
      </c>
      <c r="C829" s="5"/>
      <c r="D829" s="22">
        <v>8740</v>
      </c>
      <c r="E829" s="23" t="s">
        <v>740</v>
      </c>
      <c r="F829" s="23" t="s">
        <v>98</v>
      </c>
      <c r="G829" s="23" t="s">
        <v>99</v>
      </c>
      <c r="H829" s="23" t="s">
        <v>741</v>
      </c>
      <c r="I829" s="19" t="str">
        <f t="shared" si="51"/>
        <v>2d3d051e</v>
      </c>
      <c r="J829" s="7"/>
      <c r="K829" s="7" t="str">
        <f t="shared" ref="K829:K833" si="53">CONCATENATE(SUBSTITUTE(A829," ","_"),"__",SUBSTITUTE(SUBSTITUTE(B829,"/","_")," ","_")," = ""&amp;H",E829,F829,G829,H829,"""")</f>
        <v>Diagnose_Verbraucher__Raumtemperatur_1 = "&amp;H2d3d051e"</v>
      </c>
      <c r="L829" s="5" t="str">
        <f>CONCATENATE("array( ""Menu"" =&gt; """,A829,""", ""Parameter"" =&gt; """,B829,""", ""Nr"" =&gt; ",D829,", ""P1"" =&gt; 0x",E829,", ""P2"" =&gt; 0x",F829,", ""P3"" =&gt; 0x",G829,", ""P4"" =&gt; 0x",H829,"),")</f>
        <v>array( "Menu" =&gt; "Diagnose Verbraucher", "Parameter" =&gt; "Raumtemperatur 1", "Nr" =&gt; 8740, "P1" =&gt; 0x2d, "P2" =&gt; 0x3d, "P3" =&gt; 0x05, "P4" =&gt; 0x1e),</v>
      </c>
    </row>
    <row r="830" spans="1:12" s="6" customFormat="1" x14ac:dyDescent="0.3">
      <c r="A830" s="8" t="s">
        <v>78</v>
      </c>
      <c r="B830" s="9" t="s">
        <v>71</v>
      </c>
      <c r="C830" s="5"/>
      <c r="D830" s="22">
        <v>8741</v>
      </c>
      <c r="E830" s="23" t="s">
        <v>740</v>
      </c>
      <c r="F830" s="23" t="s">
        <v>98</v>
      </c>
      <c r="G830" s="23" t="s">
        <v>99</v>
      </c>
      <c r="H830" s="23" t="s">
        <v>742</v>
      </c>
      <c r="I830" s="19" t="str">
        <f t="shared" si="51"/>
        <v>2d3d0593</v>
      </c>
      <c r="J830" s="7"/>
      <c r="K830" s="7" t="str">
        <f t="shared" si="53"/>
        <v>Diagnose_Verbraucher__Raumsollwert_1 = "&amp;H2d3d0593"</v>
      </c>
      <c r="L830" s="5" t="str">
        <f>CONCATENATE("array( ""Menu"" =&gt; """,A830,""", ""Parameter"" =&gt; """,B830,""", ""Nr"" =&gt; ",D830,", ""P1"" =&gt; 0x",E830,", ""P2"" =&gt; 0x",F830,", ""P3"" =&gt; 0x",G830,", ""P4"" =&gt; 0x",H830,"),")</f>
        <v>array( "Menu" =&gt; "Diagnose Verbraucher", "Parameter" =&gt; "Raumsollwert 1", "Nr" =&gt; 8741, "P1" =&gt; 0x2d, "P2" =&gt; 0x3d, "P3" =&gt; 0x05, "P4" =&gt; 0x93),</v>
      </c>
    </row>
    <row r="831" spans="1:12" s="6" customFormat="1" x14ac:dyDescent="0.3">
      <c r="A831" s="8" t="s">
        <v>78</v>
      </c>
      <c r="B831" s="9" t="s">
        <v>72</v>
      </c>
      <c r="C831" s="5"/>
      <c r="D831" s="22">
        <v>8743</v>
      </c>
      <c r="E831" s="23" t="s">
        <v>764</v>
      </c>
      <c r="F831" s="23" t="s">
        <v>98</v>
      </c>
      <c r="G831" s="23" t="s">
        <v>99</v>
      </c>
      <c r="H831" s="23" t="s">
        <v>951</v>
      </c>
      <c r="I831" s="19" t="str">
        <f t="shared" si="51"/>
        <v>213d0518</v>
      </c>
      <c r="J831" s="7"/>
      <c r="K831" s="7" t="str">
        <f t="shared" si="53"/>
        <v>Diagnose_Verbraucher__Vorlauftemperatur_1 = "&amp;H213d0518"</v>
      </c>
      <c r="L831" s="5" t="str">
        <f>CONCATENATE("array( ""Menu"" =&gt; """,A831,""", ""Parameter"" =&gt; """,B831,""", ""Nr"" =&gt; ",D831,", ""P1"" =&gt; 0x",E831,", ""P2"" =&gt; 0x",F831,", ""P3"" =&gt; 0x",G831,", ""P4"" =&gt; 0x",H831,"),")</f>
        <v>array( "Menu" =&gt; "Diagnose Verbraucher", "Parameter" =&gt; "Vorlauftemperatur 1", "Nr" =&gt; 8743, "P1" =&gt; 0x21, "P2" =&gt; 0x3d, "P3" =&gt; 0x05, "P4" =&gt; 0x18),</v>
      </c>
    </row>
    <row r="832" spans="1:12" s="6" customFormat="1" x14ac:dyDescent="0.3">
      <c r="A832" s="8" t="s">
        <v>78</v>
      </c>
      <c r="B832" s="9" t="s">
        <v>73</v>
      </c>
      <c r="C832" s="5"/>
      <c r="D832" s="22">
        <v>8744</v>
      </c>
      <c r="E832" s="23" t="s">
        <v>764</v>
      </c>
      <c r="F832" s="23" t="s">
        <v>98</v>
      </c>
      <c r="G832" s="23" t="s">
        <v>747</v>
      </c>
      <c r="H832" s="23" t="s">
        <v>952</v>
      </c>
      <c r="I832" s="19" t="str">
        <f t="shared" si="51"/>
        <v>213d0667</v>
      </c>
      <c r="J832" s="7"/>
      <c r="K832" s="7" t="str">
        <f t="shared" si="53"/>
        <v>Diagnose_Verbraucher__Vorlaufsollwert_1 = "&amp;H213d0667"</v>
      </c>
      <c r="L832" s="5" t="str">
        <f>CONCATENATE("array( ""Menu"" =&gt; """,A832,""", ""Parameter"" =&gt; """,B832,""", ""Nr"" =&gt; ",D832,", ""P1"" =&gt; 0x",E832,", ""P2"" =&gt; 0x",F832,", ""P3"" =&gt; 0x",G832,", ""P4"" =&gt; 0x",H832,"),")</f>
        <v>array( "Menu" =&gt; "Diagnose Verbraucher", "Parameter" =&gt; "Vorlaufsollwert 1", "Nr" =&gt; 8744, "P1" =&gt; 0x21, "P2" =&gt; 0x3d, "P3" =&gt; 0x06, "P4" =&gt; 0x67),</v>
      </c>
    </row>
    <row r="833" spans="1:12" s="6" customFormat="1" x14ac:dyDescent="0.3">
      <c r="A833" s="8" t="s">
        <v>78</v>
      </c>
      <c r="B833" s="9" t="s">
        <v>953</v>
      </c>
      <c r="C833" s="5"/>
      <c r="D833" s="22">
        <v>8750</v>
      </c>
      <c r="E833" s="23" t="s">
        <v>99</v>
      </c>
      <c r="F833" s="23" t="s">
        <v>98</v>
      </c>
      <c r="G833" s="23" t="s">
        <v>753</v>
      </c>
      <c r="H833" s="23" t="s">
        <v>892</v>
      </c>
      <c r="I833" s="19" t="str">
        <f t="shared" si="51"/>
        <v>053d04a2</v>
      </c>
      <c r="J833" s="7"/>
      <c r="K833" s="7" t="str">
        <f t="shared" si="53"/>
        <v>Diagnose_Verbraucher__Mod_Pumpe_Sollwert = "&amp;H053d04a2"</v>
      </c>
      <c r="L833" s="5" t="str">
        <f>CONCATENATE("array( ""Menu"" =&gt; """,A833,""", ""Parameter"" =&gt; """,B833,""", ""Nr"" =&gt; ",D833,", ""P1"" =&gt; 0x",E833,", ""P2"" =&gt; 0x",F833,", ""P3"" =&gt; 0x",G833,", ""P4"" =&gt; 0x",H833,"),")</f>
        <v>array( "Menu" =&gt; "Diagnose Verbraucher", "Parameter" =&gt; "Mod Pumpe Sollwert", "Nr" =&gt; 8750, "P1" =&gt; 0x05, "P2" =&gt; 0x3d, "P3" =&gt; 0x04, "P4" =&gt; 0xa2),</v>
      </c>
    </row>
    <row r="834" spans="1:12" s="6" customFormat="1" x14ac:dyDescent="0.3">
      <c r="A834" s="8" t="s">
        <v>78</v>
      </c>
      <c r="B834" s="9" t="s">
        <v>74</v>
      </c>
      <c r="C834" s="5"/>
      <c r="D834" s="10">
        <v>8751</v>
      </c>
      <c r="I834" s="7" t="str">
        <f t="shared" si="51"/>
        <v/>
      </c>
      <c r="J834" s="7"/>
      <c r="K834" s="7"/>
      <c r="L834" s="5"/>
    </row>
    <row r="835" spans="1:12" s="6" customFormat="1" x14ac:dyDescent="0.3">
      <c r="A835" s="8" t="s">
        <v>78</v>
      </c>
      <c r="B835" s="9" t="s">
        <v>75</v>
      </c>
      <c r="C835" s="5"/>
      <c r="D835" s="10">
        <v>8752</v>
      </c>
      <c r="I835" s="7" t="str">
        <f t="shared" ref="I835:I898" si="54">LOWER(CONCATENATE(E835,F835,G835,H835))</f>
        <v/>
      </c>
      <c r="J835" s="7"/>
      <c r="K835" s="7"/>
      <c r="L835" s="5"/>
    </row>
    <row r="836" spans="1:12" s="6" customFormat="1" x14ac:dyDescent="0.3">
      <c r="A836" s="8" t="s">
        <v>78</v>
      </c>
      <c r="B836" s="9" t="s">
        <v>76</v>
      </c>
      <c r="C836" s="5"/>
      <c r="D836" s="10">
        <v>8753</v>
      </c>
      <c r="I836" s="7" t="str">
        <f t="shared" si="54"/>
        <v/>
      </c>
      <c r="J836" s="7"/>
      <c r="K836" s="7"/>
      <c r="L836" s="5"/>
    </row>
    <row r="837" spans="1:12" s="6" customFormat="1" x14ac:dyDescent="0.3">
      <c r="A837" s="8" t="s">
        <v>78</v>
      </c>
      <c r="B837" s="9" t="s">
        <v>77</v>
      </c>
      <c r="C837" s="5"/>
      <c r="D837" s="10">
        <v>8754</v>
      </c>
      <c r="I837" s="7" t="str">
        <f t="shared" si="54"/>
        <v/>
      </c>
      <c r="J837" s="7"/>
      <c r="K837" s="7"/>
      <c r="L837" s="5"/>
    </row>
    <row r="838" spans="1:12" s="6" customFormat="1" x14ac:dyDescent="0.3">
      <c r="A838" s="8" t="s">
        <v>78</v>
      </c>
      <c r="B838" s="9" t="s">
        <v>683</v>
      </c>
      <c r="C838" s="5"/>
      <c r="D838" s="10">
        <v>8756</v>
      </c>
      <c r="I838" s="7" t="str">
        <f t="shared" si="54"/>
        <v/>
      </c>
      <c r="J838" s="7"/>
      <c r="K838" s="7"/>
      <c r="L838" s="5"/>
    </row>
    <row r="839" spans="1:12" s="6" customFormat="1" x14ac:dyDescent="0.3">
      <c r="A839" s="8" t="s">
        <v>78</v>
      </c>
      <c r="B839" s="9" t="s">
        <v>684</v>
      </c>
      <c r="C839" s="5"/>
      <c r="D839" s="10">
        <v>8757</v>
      </c>
      <c r="I839" s="7" t="str">
        <f t="shared" si="54"/>
        <v/>
      </c>
      <c r="J839" s="7"/>
      <c r="K839" s="7"/>
      <c r="L839" s="5"/>
    </row>
    <row r="840" spans="1:12" s="6" customFormat="1" x14ac:dyDescent="0.3">
      <c r="A840" s="8" t="s">
        <v>78</v>
      </c>
      <c r="B840" s="9" t="s">
        <v>1015</v>
      </c>
      <c r="C840" s="5" t="s">
        <v>80</v>
      </c>
      <c r="D840" s="10">
        <v>8760</v>
      </c>
      <c r="I840" s="7" t="str">
        <f t="shared" si="54"/>
        <v/>
      </c>
      <c r="J840" s="7"/>
      <c r="K840" s="7"/>
      <c r="L840" s="5"/>
    </row>
    <row r="841" spans="1:12" s="6" customFormat="1" x14ac:dyDescent="0.3">
      <c r="A841" s="8" t="s">
        <v>78</v>
      </c>
      <c r="B841" s="9" t="s">
        <v>1013</v>
      </c>
      <c r="C841" s="5" t="s">
        <v>80</v>
      </c>
      <c r="D841" s="10">
        <v>8761</v>
      </c>
      <c r="I841" s="7" t="str">
        <f t="shared" si="54"/>
        <v/>
      </c>
      <c r="J841" s="7"/>
      <c r="K841" s="7"/>
      <c r="L841" s="5"/>
    </row>
    <row r="842" spans="1:12" s="6" customFormat="1" x14ac:dyDescent="0.3">
      <c r="A842" s="8" t="s">
        <v>78</v>
      </c>
      <c r="B842" s="9" t="s">
        <v>1014</v>
      </c>
      <c r="C842" s="5" t="s">
        <v>80</v>
      </c>
      <c r="D842" s="10">
        <v>8762</v>
      </c>
      <c r="I842" s="7" t="str">
        <f t="shared" si="54"/>
        <v/>
      </c>
      <c r="J842" s="7"/>
      <c r="K842" s="7"/>
      <c r="L842" s="5"/>
    </row>
    <row r="843" spans="1:12" s="6" customFormat="1" x14ac:dyDescent="0.3">
      <c r="A843" s="8" t="s">
        <v>78</v>
      </c>
      <c r="B843" s="9" t="s">
        <v>685</v>
      </c>
      <c r="C843" s="5"/>
      <c r="D843" s="10">
        <v>8765</v>
      </c>
      <c r="I843" s="7" t="str">
        <f t="shared" si="54"/>
        <v/>
      </c>
      <c r="J843" s="7"/>
      <c r="K843" s="7"/>
      <c r="L843" s="5"/>
    </row>
    <row r="844" spans="1:12" s="6" customFormat="1" x14ac:dyDescent="0.3">
      <c r="A844" s="8" t="s">
        <v>78</v>
      </c>
      <c r="B844" s="9" t="s">
        <v>686</v>
      </c>
      <c r="C844" s="5"/>
      <c r="D844" s="22">
        <v>8770</v>
      </c>
      <c r="E844" s="23" t="s">
        <v>755</v>
      </c>
      <c r="F844" s="23" t="s">
        <v>98</v>
      </c>
      <c r="G844" s="23" t="s">
        <v>99</v>
      </c>
      <c r="H844" s="23" t="s">
        <v>741</v>
      </c>
      <c r="I844" s="19" t="str">
        <f t="shared" si="54"/>
        <v>2e3d051e</v>
      </c>
      <c r="J844" s="7"/>
      <c r="K844" s="7" t="str">
        <f t="shared" ref="K844:K847" si="55">CONCATENATE(SUBSTITUTE(A844," ","_"),"__",SUBSTITUTE(SUBSTITUTE(B844,"/","_")," ","_")," = ""&amp;H",E844,F844,G844,H844,"""")</f>
        <v>Diagnose_Verbraucher__Raumtemperatur_2 = "&amp;H2e3d051e"</v>
      </c>
      <c r="L844" s="5" t="str">
        <f>CONCATENATE("array( ""Menu"" =&gt; """,A844,""", ""Parameter"" =&gt; """,B844,""", ""Nr"" =&gt; ",D844,", ""P1"" =&gt; 0x",E844,", ""P2"" =&gt; 0x",F844,", ""P3"" =&gt; 0x",G844,", ""P4"" =&gt; 0x",H844,"),")</f>
        <v>array( "Menu" =&gt; "Diagnose Verbraucher", "Parameter" =&gt; "Raumtemperatur 2", "Nr" =&gt; 8770, "P1" =&gt; 0x2e, "P2" =&gt; 0x3d, "P3" =&gt; 0x05, "P4" =&gt; 0x1e),</v>
      </c>
    </row>
    <row r="845" spans="1:12" s="6" customFormat="1" x14ac:dyDescent="0.3">
      <c r="A845" s="8" t="s">
        <v>78</v>
      </c>
      <c r="B845" s="9" t="s">
        <v>687</v>
      </c>
      <c r="C845" s="5"/>
      <c r="D845" s="22">
        <v>8771</v>
      </c>
      <c r="E845" s="23" t="s">
        <v>755</v>
      </c>
      <c r="F845" s="23" t="s">
        <v>98</v>
      </c>
      <c r="G845" s="23" t="s">
        <v>99</v>
      </c>
      <c r="H845" s="23" t="s">
        <v>742</v>
      </c>
      <c r="I845" s="19" t="str">
        <f t="shared" si="54"/>
        <v>2e3d0593</v>
      </c>
      <c r="J845" s="7"/>
      <c r="K845" s="7" t="str">
        <f t="shared" si="55"/>
        <v>Diagnose_Verbraucher__Raumsollwert_2 = "&amp;H2e3d0593"</v>
      </c>
      <c r="L845" s="5" t="str">
        <f>CONCATENATE("array( ""Menu"" =&gt; """,A845,""", ""Parameter"" =&gt; """,B845,""", ""Nr"" =&gt; ",D845,", ""P1"" =&gt; 0x",E845,", ""P2"" =&gt; 0x",F845,", ""P3"" =&gt; 0x",G845,", ""P4"" =&gt; 0x",H845,"),")</f>
        <v>array( "Menu" =&gt; "Diagnose Verbraucher", "Parameter" =&gt; "Raumsollwert 2", "Nr" =&gt; 8771, "P1" =&gt; 0x2e, "P2" =&gt; 0x3d, "P3" =&gt; 0x05, "P4" =&gt; 0x93),</v>
      </c>
    </row>
    <row r="846" spans="1:12" s="6" customFormat="1" x14ac:dyDescent="0.3">
      <c r="A846" s="8" t="s">
        <v>78</v>
      </c>
      <c r="B846" s="9" t="s">
        <v>688</v>
      </c>
      <c r="C846" s="5"/>
      <c r="D846" s="22">
        <v>8773</v>
      </c>
      <c r="E846" s="23" t="s">
        <v>790</v>
      </c>
      <c r="F846" s="23" t="s">
        <v>98</v>
      </c>
      <c r="G846" s="23" t="s">
        <v>99</v>
      </c>
      <c r="H846" s="23" t="s">
        <v>951</v>
      </c>
      <c r="I846" s="19" t="str">
        <f t="shared" si="54"/>
        <v>223d0518</v>
      </c>
      <c r="J846" s="7"/>
      <c r="K846" s="7" t="str">
        <f t="shared" si="55"/>
        <v>Diagnose_Verbraucher__Vorlauftemperatur_2 = "&amp;H223d0518"</v>
      </c>
      <c r="L846" s="5" t="str">
        <f>CONCATENATE("array( ""Menu"" =&gt; """,A846,""", ""Parameter"" =&gt; """,B846,""", ""Nr"" =&gt; ",D846,", ""P1"" =&gt; 0x",E846,", ""P2"" =&gt; 0x",F846,", ""P3"" =&gt; 0x",G846,", ""P4"" =&gt; 0x",H846,"),")</f>
        <v>array( "Menu" =&gt; "Diagnose Verbraucher", "Parameter" =&gt; "Vorlauftemperatur 2", "Nr" =&gt; 8773, "P1" =&gt; 0x22, "P2" =&gt; 0x3d, "P3" =&gt; 0x05, "P4" =&gt; 0x18),</v>
      </c>
    </row>
    <row r="847" spans="1:12" s="6" customFormat="1" x14ac:dyDescent="0.3">
      <c r="A847" s="8" t="s">
        <v>78</v>
      </c>
      <c r="B847" s="9" t="s">
        <v>689</v>
      </c>
      <c r="C847" s="5"/>
      <c r="D847" s="22">
        <v>8774</v>
      </c>
      <c r="E847" s="23" t="s">
        <v>790</v>
      </c>
      <c r="F847" s="23" t="s">
        <v>98</v>
      </c>
      <c r="G847" s="23" t="s">
        <v>747</v>
      </c>
      <c r="H847" s="23" t="s">
        <v>952</v>
      </c>
      <c r="I847" s="19" t="str">
        <f t="shared" si="54"/>
        <v>223d0667</v>
      </c>
      <c r="J847" s="7"/>
      <c r="K847" s="7" t="str">
        <f t="shared" si="55"/>
        <v>Diagnose_Verbraucher__Vorlaufsollwert_2 = "&amp;H223d0667"</v>
      </c>
      <c r="L847" s="5" t="str">
        <f>CONCATENATE("array( ""Menu"" =&gt; """,A847,""", ""Parameter"" =&gt; """,B847,""", ""Nr"" =&gt; ",D847,", ""P1"" =&gt; 0x",E847,", ""P2"" =&gt; 0x",F847,", ""P3"" =&gt; 0x",G847,", ""P4"" =&gt; 0x",H847,"),")</f>
        <v>array( "Menu" =&gt; "Diagnose Verbraucher", "Parameter" =&gt; "Vorlaufsollwert 2", "Nr" =&gt; 8774, "P1" =&gt; 0x22, "P2" =&gt; 0x3d, "P3" =&gt; 0x06, "P4" =&gt; 0x67),</v>
      </c>
    </row>
    <row r="848" spans="1:12" s="6" customFormat="1" x14ac:dyDescent="0.3">
      <c r="A848" s="8" t="s">
        <v>78</v>
      </c>
      <c r="B848" s="9" t="s">
        <v>690</v>
      </c>
      <c r="C848" s="5"/>
      <c r="D848" s="10">
        <v>8795</v>
      </c>
      <c r="I848" s="7" t="str">
        <f t="shared" si="54"/>
        <v/>
      </c>
      <c r="J848" s="7"/>
      <c r="K848" s="7"/>
      <c r="L848" s="5"/>
    </row>
    <row r="849" spans="1:12" s="6" customFormat="1" x14ac:dyDescent="0.3">
      <c r="A849" s="8" t="s">
        <v>78</v>
      </c>
      <c r="B849" s="9" t="s">
        <v>691</v>
      </c>
      <c r="C849" s="5"/>
      <c r="D849" s="10">
        <v>8800</v>
      </c>
      <c r="I849" s="7" t="str">
        <f t="shared" si="54"/>
        <v/>
      </c>
      <c r="J849" s="7"/>
      <c r="K849" s="7"/>
      <c r="L849" s="5"/>
    </row>
    <row r="850" spans="1:12" s="6" customFormat="1" x14ac:dyDescent="0.3">
      <c r="A850" s="8" t="s">
        <v>78</v>
      </c>
      <c r="B850" s="9" t="s">
        <v>692</v>
      </c>
      <c r="C850" s="5"/>
      <c r="D850" s="10">
        <v>8801</v>
      </c>
      <c r="I850" s="7" t="str">
        <f t="shared" si="54"/>
        <v/>
      </c>
      <c r="J850" s="7"/>
      <c r="K850" s="7"/>
      <c r="L850" s="5"/>
    </row>
    <row r="851" spans="1:12" s="6" customFormat="1" x14ac:dyDescent="0.3">
      <c r="A851" s="8" t="s">
        <v>78</v>
      </c>
      <c r="B851" s="9" t="s">
        <v>693</v>
      </c>
      <c r="C851" s="5"/>
      <c r="D851" s="10">
        <v>8803</v>
      </c>
      <c r="I851" s="7" t="str">
        <f t="shared" si="54"/>
        <v/>
      </c>
      <c r="J851" s="7"/>
      <c r="K851" s="7"/>
      <c r="L851" s="5"/>
    </row>
    <row r="852" spans="1:12" s="6" customFormat="1" x14ac:dyDescent="0.3">
      <c r="A852" s="8" t="s">
        <v>78</v>
      </c>
      <c r="B852" s="9" t="s">
        <v>1012</v>
      </c>
      <c r="C852" s="5" t="s">
        <v>80</v>
      </c>
      <c r="D852" s="10">
        <v>8820</v>
      </c>
      <c r="E852" s="6" t="s">
        <v>99</v>
      </c>
      <c r="F852" s="6" t="s">
        <v>735</v>
      </c>
      <c r="G852" s="6" t="s">
        <v>750</v>
      </c>
      <c r="H852" s="6" t="s">
        <v>1058</v>
      </c>
      <c r="I852" s="7" t="str">
        <f t="shared" si="54"/>
        <v>053d09a3</v>
      </c>
      <c r="J852" s="7"/>
      <c r="K852" s="7"/>
      <c r="L852" s="5"/>
    </row>
    <row r="853" spans="1:12" s="6" customFormat="1" x14ac:dyDescent="0.3">
      <c r="A853" s="8" t="s">
        <v>78</v>
      </c>
      <c r="B853" s="9" t="s">
        <v>395</v>
      </c>
      <c r="C853" s="5" t="s">
        <v>80</v>
      </c>
      <c r="D853" s="10">
        <v>8821</v>
      </c>
      <c r="I853" s="7" t="str">
        <f t="shared" si="54"/>
        <v/>
      </c>
      <c r="J853" s="7"/>
      <c r="K853" s="7"/>
      <c r="L853" s="5"/>
    </row>
    <row r="854" spans="1:12" s="6" customFormat="1" x14ac:dyDescent="0.3">
      <c r="A854" s="8" t="s">
        <v>78</v>
      </c>
      <c r="B854" s="9" t="s">
        <v>694</v>
      </c>
      <c r="C854" s="5"/>
      <c r="D854" s="10">
        <v>8825</v>
      </c>
      <c r="I854" s="7" t="str">
        <f t="shared" si="54"/>
        <v/>
      </c>
      <c r="J854" s="7"/>
      <c r="K854" s="7"/>
      <c r="L854" s="5"/>
    </row>
    <row r="855" spans="1:12" s="6" customFormat="1" x14ac:dyDescent="0.3">
      <c r="A855" s="8" t="s">
        <v>78</v>
      </c>
      <c r="B855" s="9" t="s">
        <v>695</v>
      </c>
      <c r="C855" s="5"/>
      <c r="D855" s="10">
        <v>8826</v>
      </c>
      <c r="I855" s="7" t="str">
        <f t="shared" si="54"/>
        <v/>
      </c>
      <c r="J855" s="7"/>
      <c r="K855" s="7"/>
      <c r="L855" s="5"/>
    </row>
    <row r="856" spans="1:12" s="6" customFormat="1" x14ac:dyDescent="0.3">
      <c r="A856" s="8" t="s">
        <v>78</v>
      </c>
      <c r="B856" s="9" t="s">
        <v>696</v>
      </c>
      <c r="C856" s="5"/>
      <c r="D856" s="10">
        <v>8827</v>
      </c>
      <c r="I856" s="7" t="str">
        <f t="shared" si="54"/>
        <v/>
      </c>
      <c r="J856" s="7"/>
      <c r="K856" s="7"/>
      <c r="L856" s="5"/>
    </row>
    <row r="857" spans="1:12" s="6" customFormat="1" x14ac:dyDescent="0.3">
      <c r="A857" s="8" t="s">
        <v>78</v>
      </c>
      <c r="B857" s="9" t="s">
        <v>697</v>
      </c>
      <c r="C857" s="5"/>
      <c r="D857" s="22">
        <v>8830</v>
      </c>
      <c r="E857" s="23" t="s">
        <v>795</v>
      </c>
      <c r="F857" s="23" t="s">
        <v>98</v>
      </c>
      <c r="G857" s="23" t="s">
        <v>99</v>
      </c>
      <c r="H857" s="23" t="s">
        <v>777</v>
      </c>
      <c r="I857" s="19" t="str">
        <f t="shared" si="54"/>
        <v>313d052f</v>
      </c>
      <c r="J857" s="7"/>
      <c r="K857" s="7" t="str">
        <f t="shared" ref="K857:K859" si="56">CONCATENATE(SUBSTITUTE(A857," ","_"),"__",SUBSTITUTE(SUBSTITUTE(B857,"/","_")," ","_")," = ""&amp;H",E857,F857,G857,H857,"""")</f>
        <v>Diagnose_Verbraucher__Trinkwassertemperatur_1 = "&amp;H313d052f"</v>
      </c>
      <c r="L857" s="5" t="str">
        <f>CONCATENATE("array( ""Menu"" =&gt; """,A857,""", ""Parameter"" =&gt; """,B857,""", ""Nr"" =&gt; ",D857,", ""P1"" =&gt; 0x",E857,", ""P2"" =&gt; 0x",F857,", ""P3"" =&gt; 0x",G857,", ""P4"" =&gt; 0x",H857,"),")</f>
        <v>array( "Menu" =&gt; "Diagnose Verbraucher", "Parameter" =&gt; "Trinkwassertemperatur 1", "Nr" =&gt; 8830, "P1" =&gt; 0x31, "P2" =&gt; 0x3d, "P3" =&gt; 0x05, "P4" =&gt; 0x2f),</v>
      </c>
    </row>
    <row r="858" spans="1:12" s="6" customFormat="1" x14ac:dyDescent="0.3">
      <c r="A858" s="8" t="s">
        <v>78</v>
      </c>
      <c r="B858" s="9" t="s">
        <v>698</v>
      </c>
      <c r="C858" s="5"/>
      <c r="D858" s="22">
        <v>8831</v>
      </c>
      <c r="E858" s="23" t="s">
        <v>795</v>
      </c>
      <c r="F858" s="23" t="s">
        <v>98</v>
      </c>
      <c r="G858" s="23" t="s">
        <v>748</v>
      </c>
      <c r="H858" s="23" t="s">
        <v>954</v>
      </c>
      <c r="I858" s="19" t="str">
        <f t="shared" si="54"/>
        <v>313d074b</v>
      </c>
      <c r="J858" s="7"/>
      <c r="K858" s="7" t="str">
        <f t="shared" si="56"/>
        <v>Diagnose_Verbraucher__Trinkwassersollwert = "&amp;H313d074b"</v>
      </c>
      <c r="L858" s="5" t="str">
        <f>CONCATENATE("array( ""Menu"" =&gt; """,A858,""", ""Parameter"" =&gt; """,B858,""", ""Nr"" =&gt; ",D858,", ""P1"" =&gt; 0x",E858,", ""P2"" =&gt; 0x",F858,", ""P3"" =&gt; 0x",G858,", ""P4"" =&gt; 0x",H858,"),")</f>
        <v>array( "Menu" =&gt; "Diagnose Verbraucher", "Parameter" =&gt; "Trinkwassersollwert", "Nr" =&gt; 8831, "P1" =&gt; 0x31, "P2" =&gt; 0x3d, "P3" =&gt; 0x07, "P4" =&gt; 0x4b),</v>
      </c>
    </row>
    <row r="859" spans="1:12" s="6" customFormat="1" x14ac:dyDescent="0.3">
      <c r="A859" s="8" t="s">
        <v>78</v>
      </c>
      <c r="B859" s="9" t="s">
        <v>699</v>
      </c>
      <c r="C859" s="5"/>
      <c r="D859" s="22">
        <v>8832</v>
      </c>
      <c r="E859" s="23" t="s">
        <v>795</v>
      </c>
      <c r="F859" s="23" t="s">
        <v>98</v>
      </c>
      <c r="G859" s="23" t="s">
        <v>99</v>
      </c>
      <c r="H859" s="23" t="s">
        <v>780</v>
      </c>
      <c r="I859" s="19" t="str">
        <f t="shared" si="54"/>
        <v>313d0530</v>
      </c>
      <c r="J859" s="7"/>
      <c r="K859" s="7" t="str">
        <f t="shared" si="56"/>
        <v>Diagnose_Verbraucher__Trinkwassertemperatur_2 = "&amp;H313d0530"</v>
      </c>
      <c r="L859" s="5" t="str">
        <f>CONCATENATE("array( ""Menu"" =&gt; """,A859,""", ""Parameter"" =&gt; """,B859,""", ""Nr"" =&gt; ",D859,", ""P1"" =&gt; 0x",E859,", ""P2"" =&gt; 0x",F859,", ""P3"" =&gt; 0x",G859,", ""P4"" =&gt; 0x",H859,"),")</f>
        <v>array( "Menu" =&gt; "Diagnose Verbraucher", "Parameter" =&gt; "Trinkwassertemperatur 2", "Nr" =&gt; 8832, "P1" =&gt; 0x31, "P2" =&gt; 0x3d, "P3" =&gt; 0x05, "P4" =&gt; 0x30),</v>
      </c>
    </row>
    <row r="860" spans="1:12" s="6" customFormat="1" x14ac:dyDescent="0.3">
      <c r="A860" s="8" t="s">
        <v>78</v>
      </c>
      <c r="B860" s="9" t="s">
        <v>700</v>
      </c>
      <c r="C860" s="5"/>
      <c r="D860" s="10">
        <v>8835</v>
      </c>
      <c r="I860" s="7" t="str">
        <f t="shared" si="54"/>
        <v/>
      </c>
      <c r="J860" s="7"/>
      <c r="K860" s="7"/>
      <c r="L860" s="5"/>
    </row>
    <row r="861" spans="1:12" s="6" customFormat="1" x14ac:dyDescent="0.3">
      <c r="A861" s="8" t="s">
        <v>78</v>
      </c>
      <c r="B861" s="9" t="s">
        <v>701</v>
      </c>
      <c r="C861" s="5"/>
      <c r="D861" s="22">
        <v>8836</v>
      </c>
      <c r="E861" s="23" t="s">
        <v>787</v>
      </c>
      <c r="F861" s="23" t="s">
        <v>98</v>
      </c>
      <c r="G861" s="23" t="s">
        <v>761</v>
      </c>
      <c r="H861" s="23" t="s">
        <v>879</v>
      </c>
      <c r="I861" s="19" t="str">
        <f t="shared" si="54"/>
        <v>253d0b33</v>
      </c>
      <c r="J861" s="7"/>
      <c r="K861" s="7" t="str">
        <f>CONCATENATE(SUBSTITUTE(A861," ","_"),"__",SUBSTITUTE(SUBSTITUTE(B861,"/","_")," ","_")," = ""&amp;H",E861,F861,G861,H861,"""")</f>
        <v>Diagnose_Verbraucher__TWW_Ladetemperatur = "&amp;H253d0b33"</v>
      </c>
      <c r="L861" s="5" t="str">
        <f>CONCATENATE("array( ""Menu"" =&gt; """,A861,""", ""Parameter"" =&gt; """,B861,""", ""Nr"" =&gt; ",D861,", ""P1"" =&gt; 0x",E861,", ""P2"" =&gt; 0x",F861,", ""P3"" =&gt; 0x",G861,", ""P4"" =&gt; 0x",H861,"),")</f>
        <v>array( "Menu" =&gt; "Diagnose Verbraucher", "Parameter" =&gt; "TWW Ladetemperatur", "Nr" =&gt; 8836, "P1" =&gt; 0x25, "P2" =&gt; 0x3d, "P3" =&gt; 0x0b, "P4" =&gt; 0x33),</v>
      </c>
    </row>
    <row r="862" spans="1:12" s="6" customFormat="1" x14ac:dyDescent="0.3">
      <c r="A862" s="8" t="s">
        <v>78</v>
      </c>
      <c r="B862" s="9" t="s">
        <v>702</v>
      </c>
      <c r="C862" s="5"/>
      <c r="D862" s="10">
        <v>8840</v>
      </c>
      <c r="I862" s="7" t="str">
        <f t="shared" si="54"/>
        <v/>
      </c>
      <c r="J862" s="7"/>
      <c r="K862" s="7"/>
      <c r="L862" s="5"/>
    </row>
    <row r="863" spans="1:12" s="6" customFormat="1" x14ac:dyDescent="0.3">
      <c r="A863" s="8" t="s">
        <v>78</v>
      </c>
      <c r="B863" s="9" t="s">
        <v>703</v>
      </c>
      <c r="C863" s="5"/>
      <c r="D863" s="10">
        <v>8841</v>
      </c>
      <c r="I863" s="7" t="str">
        <f t="shared" si="54"/>
        <v/>
      </c>
      <c r="J863" s="7"/>
      <c r="K863" s="7"/>
      <c r="L863" s="5"/>
    </row>
    <row r="864" spans="1:12" s="6" customFormat="1" x14ac:dyDescent="0.3">
      <c r="A864" s="8" t="s">
        <v>78</v>
      </c>
      <c r="B864" s="9" t="s">
        <v>704</v>
      </c>
      <c r="C864" s="5"/>
      <c r="D864" s="10">
        <v>8842</v>
      </c>
      <c r="I864" s="7" t="str">
        <f t="shared" si="54"/>
        <v/>
      </c>
      <c r="J864" s="7"/>
      <c r="K864" s="7"/>
      <c r="L864" s="5"/>
    </row>
    <row r="865" spans="1:12" s="6" customFormat="1" x14ac:dyDescent="0.3">
      <c r="A865" s="8" t="s">
        <v>78</v>
      </c>
      <c r="B865" s="9" t="s">
        <v>705</v>
      </c>
      <c r="C865" s="5"/>
      <c r="D865" s="10">
        <v>8843</v>
      </c>
      <c r="I865" s="7" t="str">
        <f t="shared" si="54"/>
        <v/>
      </c>
      <c r="J865" s="7"/>
      <c r="K865" s="7"/>
      <c r="L865" s="5"/>
    </row>
    <row r="866" spans="1:12" s="6" customFormat="1" x14ac:dyDescent="0.3">
      <c r="A866" s="8" t="s">
        <v>78</v>
      </c>
      <c r="B866" s="9" t="s">
        <v>706</v>
      </c>
      <c r="C866" s="5"/>
      <c r="D866" s="10">
        <v>8850</v>
      </c>
      <c r="I866" s="7" t="str">
        <f t="shared" si="54"/>
        <v/>
      </c>
      <c r="J866" s="7"/>
      <c r="K866" s="7"/>
      <c r="L866" s="5"/>
    </row>
    <row r="867" spans="1:12" s="6" customFormat="1" x14ac:dyDescent="0.3">
      <c r="A867" s="8" t="s">
        <v>78</v>
      </c>
      <c r="B867" s="9" t="s">
        <v>707</v>
      </c>
      <c r="C867" s="5"/>
      <c r="D867" s="10">
        <v>8851</v>
      </c>
      <c r="I867" s="7" t="str">
        <f t="shared" si="54"/>
        <v/>
      </c>
      <c r="J867" s="7"/>
      <c r="K867" s="7"/>
      <c r="L867" s="5"/>
    </row>
    <row r="868" spans="1:12" s="6" customFormat="1" x14ac:dyDescent="0.3">
      <c r="A868" s="8" t="s">
        <v>78</v>
      </c>
      <c r="B868" s="9" t="s">
        <v>708</v>
      </c>
      <c r="C868" s="5"/>
      <c r="D868" s="10">
        <v>8852</v>
      </c>
      <c r="I868" s="7" t="str">
        <f t="shared" si="54"/>
        <v/>
      </c>
      <c r="J868" s="7"/>
      <c r="K868" s="7"/>
      <c r="L868" s="5"/>
    </row>
    <row r="869" spans="1:12" s="6" customFormat="1" x14ac:dyDescent="0.3">
      <c r="A869" s="8" t="s">
        <v>78</v>
      </c>
      <c r="B869" s="9" t="s">
        <v>709</v>
      </c>
      <c r="C869" s="5"/>
      <c r="D869" s="10">
        <v>8853</v>
      </c>
      <c r="I869" s="7" t="str">
        <f t="shared" si="54"/>
        <v/>
      </c>
      <c r="J869" s="7"/>
      <c r="K869" s="7"/>
      <c r="L869" s="5"/>
    </row>
    <row r="870" spans="1:12" s="6" customFormat="1" x14ac:dyDescent="0.3">
      <c r="A870" s="8" t="s">
        <v>78</v>
      </c>
      <c r="B870" s="9" t="s">
        <v>710</v>
      </c>
      <c r="C870" s="5"/>
      <c r="D870" s="10">
        <v>8900</v>
      </c>
      <c r="I870" s="7" t="str">
        <f t="shared" si="54"/>
        <v/>
      </c>
      <c r="J870" s="7"/>
      <c r="K870" s="7"/>
      <c r="L870" s="5"/>
    </row>
    <row r="871" spans="1:12" s="6" customFormat="1" x14ac:dyDescent="0.3">
      <c r="A871" s="8" t="s">
        <v>78</v>
      </c>
      <c r="B871" s="9" t="s">
        <v>711</v>
      </c>
      <c r="C871" s="5"/>
      <c r="D871" s="10">
        <v>8901</v>
      </c>
      <c r="I871" s="7" t="str">
        <f t="shared" si="54"/>
        <v/>
      </c>
      <c r="J871" s="7"/>
      <c r="K871" s="7"/>
      <c r="L871" s="5"/>
    </row>
    <row r="872" spans="1:12" s="6" customFormat="1" x14ac:dyDescent="0.3">
      <c r="A872" s="8" t="s">
        <v>78</v>
      </c>
      <c r="B872" s="9" t="s">
        <v>712</v>
      </c>
      <c r="C872" s="5"/>
      <c r="D872" s="10">
        <v>8930</v>
      </c>
      <c r="I872" s="7" t="str">
        <f t="shared" si="54"/>
        <v/>
      </c>
      <c r="J872" s="7"/>
      <c r="K872" s="7"/>
      <c r="L872" s="5"/>
    </row>
    <row r="873" spans="1:12" s="6" customFormat="1" x14ac:dyDescent="0.3">
      <c r="A873" s="8" t="s">
        <v>78</v>
      </c>
      <c r="B873" s="9" t="s">
        <v>713</v>
      </c>
      <c r="C873" s="5"/>
      <c r="D873" s="10">
        <v>8931</v>
      </c>
      <c r="I873" s="7" t="str">
        <f t="shared" si="54"/>
        <v/>
      </c>
      <c r="J873" s="7"/>
      <c r="K873" s="7"/>
      <c r="L873" s="5"/>
    </row>
    <row r="874" spans="1:12" s="6" customFormat="1" x14ac:dyDescent="0.3">
      <c r="A874" s="8" t="s">
        <v>78</v>
      </c>
      <c r="B874" s="9" t="s">
        <v>714</v>
      </c>
      <c r="C874" s="5"/>
      <c r="D874" s="10">
        <v>8950</v>
      </c>
      <c r="I874" s="7" t="str">
        <f t="shared" si="54"/>
        <v/>
      </c>
      <c r="J874" s="7"/>
      <c r="K874" s="7"/>
      <c r="L874" s="5"/>
    </row>
    <row r="875" spans="1:12" s="6" customFormat="1" x14ac:dyDescent="0.3">
      <c r="A875" s="8" t="s">
        <v>78</v>
      </c>
      <c r="B875" s="9" t="s">
        <v>715</v>
      </c>
      <c r="C875" s="5"/>
      <c r="D875" s="10">
        <v>8951</v>
      </c>
      <c r="I875" s="7" t="str">
        <f t="shared" si="54"/>
        <v/>
      </c>
      <c r="J875" s="7"/>
      <c r="K875" s="7"/>
      <c r="L875" s="5"/>
    </row>
    <row r="876" spans="1:12" s="6" customFormat="1" x14ac:dyDescent="0.3">
      <c r="A876" s="8" t="s">
        <v>78</v>
      </c>
      <c r="B876" s="9" t="s">
        <v>716</v>
      </c>
      <c r="C876" s="5"/>
      <c r="D876" s="10">
        <v>8952</v>
      </c>
      <c r="I876" s="7" t="str">
        <f t="shared" si="54"/>
        <v/>
      </c>
      <c r="J876" s="7"/>
      <c r="K876" s="7"/>
      <c r="L876" s="5"/>
    </row>
    <row r="877" spans="1:12" s="6" customFormat="1" x14ac:dyDescent="0.3">
      <c r="A877" s="8" t="s">
        <v>78</v>
      </c>
      <c r="B877" s="9" t="s">
        <v>717</v>
      </c>
      <c r="C877" s="5"/>
      <c r="D877" s="10">
        <v>8957</v>
      </c>
      <c r="I877" s="7" t="str">
        <f t="shared" si="54"/>
        <v/>
      </c>
      <c r="J877" s="7"/>
      <c r="K877" s="7"/>
      <c r="L877" s="5"/>
    </row>
    <row r="878" spans="1:12" s="6" customFormat="1" x14ac:dyDescent="0.3">
      <c r="A878" s="8" t="s">
        <v>78</v>
      </c>
      <c r="B878" s="9" t="s">
        <v>718</v>
      </c>
      <c r="C878" s="5"/>
      <c r="D878" s="10">
        <v>8962</v>
      </c>
      <c r="I878" s="7" t="str">
        <f t="shared" si="54"/>
        <v/>
      </c>
      <c r="J878" s="7"/>
      <c r="K878" s="7"/>
      <c r="L878" s="5"/>
    </row>
    <row r="879" spans="1:12" s="6" customFormat="1" x14ac:dyDescent="0.3">
      <c r="A879" s="8" t="s">
        <v>78</v>
      </c>
      <c r="B879" s="9" t="s">
        <v>719</v>
      </c>
      <c r="C879" s="5"/>
      <c r="D879" s="10">
        <v>8970</v>
      </c>
      <c r="I879" s="7" t="str">
        <f t="shared" si="54"/>
        <v/>
      </c>
      <c r="J879" s="7"/>
      <c r="K879" s="7"/>
      <c r="L879" s="5"/>
    </row>
    <row r="880" spans="1:12" s="6" customFormat="1" x14ac:dyDescent="0.3">
      <c r="A880" s="8" t="s">
        <v>78</v>
      </c>
      <c r="B880" s="9" t="s">
        <v>720</v>
      </c>
      <c r="C880" s="5"/>
      <c r="D880" s="22">
        <v>8980</v>
      </c>
      <c r="E880" s="23" t="s">
        <v>99</v>
      </c>
      <c r="F880" s="23" t="s">
        <v>98</v>
      </c>
      <c r="G880" s="23" t="s">
        <v>99</v>
      </c>
      <c r="H880" s="23" t="s">
        <v>941</v>
      </c>
      <c r="I880" s="19" t="str">
        <f t="shared" si="54"/>
        <v>053d0534</v>
      </c>
      <c r="J880" s="7"/>
      <c r="K880" s="7" t="str">
        <f>CONCATENATE(SUBSTITUTE(A880," ","_"),"__",SUBSTITUTE(SUBSTITUTE(B880,"/","_")," ","_")," = ""&amp;H",E880,F880,G880,H880,"""")</f>
        <v>Diagnose_Verbraucher__Pufferspeichertemperatur_1 = "&amp;H053d0534"</v>
      </c>
      <c r="L880" s="5" t="str">
        <f>CONCATENATE("array( ""Menu"" =&gt; """,A880,""", ""Parameter"" =&gt; """,B880,""", ""Nr"" =&gt; ",D880,", ""P1"" =&gt; 0x",E880,", ""P2"" =&gt; 0x",F880,", ""P3"" =&gt; 0x",G880,", ""P4"" =&gt; 0x",H880,"),")</f>
        <v>array( "Menu" =&gt; "Diagnose Verbraucher", "Parameter" =&gt; "Pufferspeichertemperatur 1", "Nr" =&gt; 8980, "P1" =&gt; 0x05, "P2" =&gt; 0x3d, "P3" =&gt; 0x05, "P4" =&gt; 0x34),</v>
      </c>
    </row>
    <row r="881" spans="1:12" s="6" customFormat="1" x14ac:dyDescent="0.3">
      <c r="A881" s="8" t="s">
        <v>78</v>
      </c>
      <c r="B881" s="9" t="s">
        <v>721</v>
      </c>
      <c r="C881" s="5"/>
      <c r="D881" s="10">
        <v>8981</v>
      </c>
      <c r="I881" s="7" t="str">
        <f t="shared" si="54"/>
        <v/>
      </c>
      <c r="J881" s="7"/>
      <c r="K881" s="7"/>
      <c r="L881" s="5"/>
    </row>
    <row r="882" spans="1:12" s="6" customFormat="1" x14ac:dyDescent="0.3">
      <c r="A882" s="8" t="s">
        <v>78</v>
      </c>
      <c r="B882" s="9" t="s">
        <v>722</v>
      </c>
      <c r="C882" s="5"/>
      <c r="D882" s="10">
        <v>8982</v>
      </c>
      <c r="I882" s="7" t="str">
        <f t="shared" si="54"/>
        <v/>
      </c>
      <c r="J882" s="7"/>
      <c r="K882" s="7"/>
      <c r="L882" s="5"/>
    </row>
    <row r="883" spans="1:12" s="6" customFormat="1" x14ac:dyDescent="0.3">
      <c r="A883" s="8" t="s">
        <v>78</v>
      </c>
      <c r="B883" s="9" t="s">
        <v>723</v>
      </c>
      <c r="C883" s="5"/>
      <c r="D883" s="10">
        <v>8983</v>
      </c>
      <c r="I883" s="7" t="str">
        <f t="shared" si="54"/>
        <v/>
      </c>
      <c r="J883" s="7"/>
      <c r="K883" s="7"/>
      <c r="L883" s="5"/>
    </row>
    <row r="884" spans="1:12" s="6" customFormat="1" x14ac:dyDescent="0.3">
      <c r="A884" s="8" t="s">
        <v>78</v>
      </c>
      <c r="B884" s="9" t="s">
        <v>724</v>
      </c>
      <c r="C884" s="5"/>
      <c r="D884" s="10">
        <v>8990</v>
      </c>
      <c r="I884" s="7" t="str">
        <f t="shared" si="54"/>
        <v/>
      </c>
      <c r="J884" s="7"/>
      <c r="K884" s="7"/>
      <c r="L884" s="5"/>
    </row>
    <row r="885" spans="1:12" s="6" customFormat="1" x14ac:dyDescent="0.3">
      <c r="A885" s="8" t="s">
        <v>78</v>
      </c>
      <c r="B885" s="9" t="s">
        <v>725</v>
      </c>
      <c r="C885" s="5"/>
      <c r="D885" s="10">
        <v>8991</v>
      </c>
      <c r="I885" s="7" t="str">
        <f t="shared" si="54"/>
        <v/>
      </c>
      <c r="J885" s="7"/>
      <c r="K885" s="7"/>
      <c r="L885" s="5"/>
    </row>
    <row r="886" spans="1:12" s="6" customFormat="1" x14ac:dyDescent="0.3">
      <c r="A886" s="8" t="s">
        <v>78</v>
      </c>
      <c r="B886" s="9" t="s">
        <v>726</v>
      </c>
      <c r="C886" s="5"/>
      <c r="D886" s="10">
        <v>9000</v>
      </c>
      <c r="I886" s="7" t="str">
        <f t="shared" si="54"/>
        <v/>
      </c>
      <c r="J886" s="7"/>
      <c r="K886" s="7"/>
      <c r="L886" s="5"/>
    </row>
    <row r="887" spans="1:12" s="6" customFormat="1" x14ac:dyDescent="0.3">
      <c r="A887" s="8" t="s">
        <v>78</v>
      </c>
      <c r="B887" s="9" t="s">
        <v>727</v>
      </c>
      <c r="C887" s="5"/>
      <c r="D887" s="10">
        <v>9001</v>
      </c>
      <c r="I887" s="7" t="str">
        <f t="shared" si="54"/>
        <v/>
      </c>
      <c r="J887" s="7"/>
      <c r="K887" s="7"/>
      <c r="L887" s="5"/>
    </row>
    <row r="888" spans="1:12" s="6" customFormat="1" x14ac:dyDescent="0.3">
      <c r="A888" s="8" t="s">
        <v>78</v>
      </c>
      <c r="B888" s="9" t="s">
        <v>728</v>
      </c>
      <c r="C888" s="5"/>
      <c r="D888" s="10">
        <v>9004</v>
      </c>
      <c r="I888" s="7" t="str">
        <f t="shared" si="54"/>
        <v/>
      </c>
      <c r="J888" s="7"/>
      <c r="K888" s="7"/>
      <c r="L888" s="5"/>
    </row>
    <row r="889" spans="1:12" s="6" customFormat="1" x14ac:dyDescent="0.3">
      <c r="A889" s="8" t="s">
        <v>78</v>
      </c>
      <c r="B889" s="9" t="s">
        <v>729</v>
      </c>
      <c r="C889" s="5"/>
      <c r="D889" s="10">
        <v>9005</v>
      </c>
      <c r="I889" s="7" t="str">
        <f t="shared" si="54"/>
        <v/>
      </c>
      <c r="J889" s="7"/>
      <c r="K889" s="7"/>
      <c r="L889" s="5"/>
    </row>
    <row r="890" spans="1:12" s="6" customFormat="1" x14ac:dyDescent="0.3">
      <c r="A890" s="8" t="s">
        <v>78</v>
      </c>
      <c r="B890" s="9" t="s">
        <v>730</v>
      </c>
      <c r="C890" s="5"/>
      <c r="D890" s="10">
        <v>9006</v>
      </c>
      <c r="I890" s="7" t="str">
        <f t="shared" si="54"/>
        <v/>
      </c>
      <c r="J890" s="7"/>
      <c r="K890" s="7"/>
      <c r="L890" s="5"/>
    </row>
    <row r="891" spans="1:12" s="6" customFormat="1" x14ac:dyDescent="0.3">
      <c r="A891" s="8" t="s">
        <v>78</v>
      </c>
      <c r="B891" s="9" t="s">
        <v>731</v>
      </c>
      <c r="C891" s="5"/>
      <c r="D891" s="10">
        <v>9009</v>
      </c>
      <c r="I891" s="7" t="str">
        <f t="shared" si="54"/>
        <v/>
      </c>
      <c r="J891" s="7"/>
      <c r="K891" s="7"/>
      <c r="L891" s="5"/>
    </row>
    <row r="892" spans="1:12" s="6" customFormat="1" x14ac:dyDescent="0.3">
      <c r="A892" s="8" t="s">
        <v>78</v>
      </c>
      <c r="B892" s="9" t="s">
        <v>394</v>
      </c>
      <c r="C892" s="5" t="s">
        <v>80</v>
      </c>
      <c r="D892" s="10">
        <v>9031</v>
      </c>
      <c r="I892" s="7" t="str">
        <f t="shared" si="54"/>
        <v/>
      </c>
      <c r="J892" s="7"/>
      <c r="K892" s="7"/>
      <c r="L892" s="5"/>
    </row>
    <row r="893" spans="1:12" s="6" customFormat="1" x14ac:dyDescent="0.3">
      <c r="A893" s="8" t="s">
        <v>78</v>
      </c>
      <c r="B893" s="9" t="s">
        <v>396</v>
      </c>
      <c r="C893" s="5" t="s">
        <v>80</v>
      </c>
      <c r="D893" s="10">
        <v>9032</v>
      </c>
      <c r="I893" s="7" t="str">
        <f t="shared" si="54"/>
        <v/>
      </c>
      <c r="J893" s="7"/>
      <c r="K893" s="7"/>
      <c r="L893" s="5"/>
    </row>
    <row r="894" spans="1:12" s="6" customFormat="1" x14ac:dyDescent="0.3">
      <c r="A894" s="8" t="s">
        <v>78</v>
      </c>
      <c r="B894" s="9" t="s">
        <v>397</v>
      </c>
      <c r="C894" s="5" t="s">
        <v>80</v>
      </c>
      <c r="D894" s="10">
        <v>9033</v>
      </c>
      <c r="I894" s="7" t="str">
        <f t="shared" si="54"/>
        <v/>
      </c>
      <c r="J894" s="7"/>
      <c r="K894" s="7"/>
      <c r="L894" s="5"/>
    </row>
    <row r="895" spans="1:12" s="6" customFormat="1" x14ac:dyDescent="0.3">
      <c r="A895" s="8" t="s">
        <v>78</v>
      </c>
      <c r="B895" s="9" t="s">
        <v>398</v>
      </c>
      <c r="C895" s="5" t="s">
        <v>80</v>
      </c>
      <c r="D895" s="10">
        <v>9034</v>
      </c>
      <c r="I895" s="7" t="str">
        <f t="shared" si="54"/>
        <v/>
      </c>
      <c r="J895" s="7"/>
      <c r="K895" s="7"/>
      <c r="L895" s="5"/>
    </row>
    <row r="896" spans="1:12" s="6" customFormat="1" x14ac:dyDescent="0.3">
      <c r="A896" s="8" t="s">
        <v>78</v>
      </c>
      <c r="B896" s="9" t="s">
        <v>399</v>
      </c>
      <c r="C896" s="5" t="s">
        <v>80</v>
      </c>
      <c r="D896" s="10">
        <v>9035</v>
      </c>
      <c r="I896" s="7" t="str">
        <f t="shared" si="54"/>
        <v/>
      </c>
      <c r="J896" s="7"/>
      <c r="K896" s="7"/>
      <c r="L896" s="5"/>
    </row>
    <row r="897" spans="1:12" s="6" customFormat="1" x14ac:dyDescent="0.3">
      <c r="A897" s="8" t="s">
        <v>78</v>
      </c>
      <c r="B897" s="9" t="s">
        <v>400</v>
      </c>
      <c r="C897" s="5" t="s">
        <v>80</v>
      </c>
      <c r="D897" s="10">
        <v>9036</v>
      </c>
      <c r="I897" s="7" t="str">
        <f t="shared" si="54"/>
        <v/>
      </c>
      <c r="J897" s="7"/>
      <c r="K897" s="7"/>
      <c r="L897" s="5"/>
    </row>
    <row r="898" spans="1:12" s="6" customFormat="1" x14ac:dyDescent="0.3">
      <c r="A898" s="8" t="s">
        <v>78</v>
      </c>
      <c r="B898" s="9" t="s">
        <v>1008</v>
      </c>
      <c r="C898" s="5" t="s">
        <v>80</v>
      </c>
      <c r="D898" s="10">
        <v>9037</v>
      </c>
      <c r="I898" s="7" t="str">
        <f t="shared" si="54"/>
        <v/>
      </c>
      <c r="J898" s="7"/>
      <c r="K898" s="7"/>
      <c r="L898" s="5"/>
    </row>
    <row r="899" spans="1:12" s="6" customFormat="1" x14ac:dyDescent="0.3">
      <c r="A899" s="8" t="s">
        <v>78</v>
      </c>
      <c r="B899" s="9" t="s">
        <v>1009</v>
      </c>
      <c r="C899" s="5" t="s">
        <v>80</v>
      </c>
      <c r="D899" s="10">
        <v>9038</v>
      </c>
      <c r="I899" s="7" t="str">
        <f t="shared" ref="I899:I933" si="57">LOWER(CONCATENATE(E899,F899,G899,H899))</f>
        <v/>
      </c>
      <c r="J899" s="7"/>
      <c r="K899" s="7"/>
      <c r="L899" s="5"/>
    </row>
    <row r="900" spans="1:12" s="6" customFormat="1" x14ac:dyDescent="0.3">
      <c r="A900" s="8" t="s">
        <v>78</v>
      </c>
      <c r="B900" s="9" t="s">
        <v>995</v>
      </c>
      <c r="C900" s="5" t="s">
        <v>80</v>
      </c>
      <c r="D900" s="10">
        <v>9050</v>
      </c>
      <c r="I900" s="7" t="str">
        <f t="shared" si="57"/>
        <v/>
      </c>
      <c r="J900" s="7"/>
      <c r="K900" s="7"/>
      <c r="L900" s="5"/>
    </row>
    <row r="901" spans="1:12" s="6" customFormat="1" x14ac:dyDescent="0.3">
      <c r="A901" s="8" t="s">
        <v>78</v>
      </c>
      <c r="B901" s="9" t="s">
        <v>997</v>
      </c>
      <c r="C901" s="5" t="s">
        <v>80</v>
      </c>
      <c r="D901" s="10">
        <v>9051</v>
      </c>
      <c r="I901" s="7" t="str">
        <f t="shared" si="57"/>
        <v/>
      </c>
      <c r="J901" s="7"/>
      <c r="K901" s="7"/>
      <c r="L901" s="5"/>
    </row>
    <row r="902" spans="1:12" s="6" customFormat="1" x14ac:dyDescent="0.3">
      <c r="A902" s="8" t="s">
        <v>78</v>
      </c>
      <c r="B902" s="9" t="s">
        <v>996</v>
      </c>
      <c r="C902" s="5" t="s">
        <v>80</v>
      </c>
      <c r="D902" s="10">
        <v>9052</v>
      </c>
      <c r="I902" s="7" t="str">
        <f t="shared" si="57"/>
        <v/>
      </c>
      <c r="J902" s="7"/>
      <c r="K902" s="7"/>
      <c r="L902" s="5"/>
    </row>
    <row r="903" spans="1:12" s="6" customFormat="1" x14ac:dyDescent="0.3">
      <c r="A903" s="8" t="s">
        <v>78</v>
      </c>
      <c r="B903" s="9" t="s">
        <v>1007</v>
      </c>
      <c r="C903" s="5" t="s">
        <v>80</v>
      </c>
      <c r="D903" s="10">
        <v>9053</v>
      </c>
      <c r="I903" s="7" t="str">
        <f t="shared" si="57"/>
        <v/>
      </c>
      <c r="J903" s="7"/>
      <c r="K903" s="7"/>
      <c r="L903" s="5"/>
    </row>
    <row r="904" spans="1:12" s="6" customFormat="1" x14ac:dyDescent="0.3">
      <c r="A904" s="8" t="s">
        <v>78</v>
      </c>
      <c r="B904" s="9" t="s">
        <v>1010</v>
      </c>
      <c r="C904" s="5" t="s">
        <v>80</v>
      </c>
      <c r="D904" s="10">
        <v>9054</v>
      </c>
      <c r="I904" s="7" t="str">
        <f t="shared" si="57"/>
        <v/>
      </c>
      <c r="J904" s="7"/>
      <c r="K904" s="7"/>
      <c r="L904" s="5"/>
    </row>
    <row r="905" spans="1:12" s="6" customFormat="1" x14ac:dyDescent="0.3">
      <c r="A905" s="8" t="s">
        <v>78</v>
      </c>
      <c r="B905" s="9" t="s">
        <v>1011</v>
      </c>
      <c r="C905" s="5" t="s">
        <v>80</v>
      </c>
      <c r="D905" s="10">
        <v>9055</v>
      </c>
      <c r="I905" s="7" t="str">
        <f t="shared" si="57"/>
        <v/>
      </c>
      <c r="J905" s="7"/>
      <c r="K905" s="7"/>
      <c r="L905" s="5"/>
    </row>
    <row r="906" spans="1:12" x14ac:dyDescent="0.3">
      <c r="A906" s="5" t="s">
        <v>955</v>
      </c>
      <c r="B906" s="5" t="s">
        <v>956</v>
      </c>
      <c r="D906" s="27">
        <v>9500</v>
      </c>
      <c r="E906" s="23" t="s">
        <v>740</v>
      </c>
      <c r="F906" s="23" t="s">
        <v>98</v>
      </c>
      <c r="G906" s="23" t="s">
        <v>780</v>
      </c>
      <c r="H906" s="23" t="s">
        <v>957</v>
      </c>
      <c r="I906" s="19" t="str">
        <f t="shared" si="57"/>
        <v>2d3d3037</v>
      </c>
      <c r="K906" s="7" t="str">
        <f t="shared" ref="K906:K933" si="58">CONCATENATE(SUBSTITUTE(A906," ","_"),"__",SUBSTITUTE(SUBSTITUTE(B906,"/","_")," ","_")," = ""&amp;H",E906,F906,G906,H906,"""")</f>
        <v>Feuerungsautomat__Vorlüftzeit = "&amp;H2d3d3037"</v>
      </c>
      <c r="L906" s="5" t="str">
        <f t="shared" ref="L906:L930" si="59">CONCATENATE("array( ""Menu"" =&gt; """,A906,""", ""Parameter"" =&gt; """,B906,""", ""Nr"" =&gt; ",D906,", ""P1"" =&gt; 0x",E906,", ""P2"" =&gt; 0x",F906,", ""P3"" =&gt; 0x",G906,", ""P4"" =&gt; 0x",H906,"),")</f>
        <v>array( "Menu" =&gt; "Feuerungsautomat", "Parameter" =&gt; "Vorlüftzeit", "Nr" =&gt; 9500, "P1" =&gt; 0x2d, "P2" =&gt; 0x3d, "P3" =&gt; 0x30, "P4" =&gt; 0x37),</v>
      </c>
    </row>
    <row r="907" spans="1:12" x14ac:dyDescent="0.3">
      <c r="A907" s="5" t="s">
        <v>955</v>
      </c>
      <c r="B907" s="5" t="s">
        <v>958</v>
      </c>
      <c r="D907" s="27">
        <v>9502</v>
      </c>
      <c r="E907" s="23" t="s">
        <v>764</v>
      </c>
      <c r="F907" s="23" t="s">
        <v>98</v>
      </c>
      <c r="G907" s="23" t="s">
        <v>780</v>
      </c>
      <c r="H907" s="23" t="s">
        <v>799</v>
      </c>
      <c r="I907" s="19" t="str">
        <f t="shared" si="57"/>
        <v>213d3038</v>
      </c>
      <c r="K907" s="7" t="str">
        <f t="shared" si="58"/>
        <v>Feuerungsautomat__Gebl'ansteuerung_Vorlüftung = "&amp;H213d3038"</v>
      </c>
      <c r="L907" s="5" t="str">
        <f t="shared" si="59"/>
        <v>array( "Menu" =&gt; "Feuerungsautomat", "Parameter" =&gt; "Gebl'ansteuerung Vorlüftung", "Nr" =&gt; 9502, "P1" =&gt; 0x21, "P2" =&gt; 0x3d, "P3" =&gt; 0x30, "P4" =&gt; 0x38),</v>
      </c>
    </row>
    <row r="908" spans="1:12" x14ac:dyDescent="0.3">
      <c r="A908" s="5" t="s">
        <v>955</v>
      </c>
      <c r="B908" s="5" t="s">
        <v>959</v>
      </c>
      <c r="D908" s="27">
        <v>9504</v>
      </c>
      <c r="E908" s="23" t="s">
        <v>764</v>
      </c>
      <c r="F908" s="23" t="s">
        <v>98</v>
      </c>
      <c r="G908" s="23" t="s">
        <v>780</v>
      </c>
      <c r="H908" s="23" t="s">
        <v>960</v>
      </c>
      <c r="I908" s="19" t="str">
        <f t="shared" si="57"/>
        <v>213d300f</v>
      </c>
      <c r="K908" s="7" t="str">
        <f t="shared" si="58"/>
        <v>Feuerungsautomat__Solldrehzahl_Vorlüftung = "&amp;H213d300f"</v>
      </c>
      <c r="L908" s="5" t="str">
        <f t="shared" si="59"/>
        <v>array( "Menu" =&gt; "Feuerungsautomat", "Parameter" =&gt; "Solldrehzahl Vorlüftung", "Nr" =&gt; 9504, "P1" =&gt; 0x21, "P2" =&gt; 0x3d, "P3" =&gt; 0x30, "P4" =&gt; 0x0f),</v>
      </c>
    </row>
    <row r="909" spans="1:12" x14ac:dyDescent="0.3">
      <c r="A909" s="5" t="s">
        <v>955</v>
      </c>
      <c r="B909" s="5" t="s">
        <v>961</v>
      </c>
      <c r="D909" s="27">
        <v>9510</v>
      </c>
      <c r="E909" s="23" t="s">
        <v>738</v>
      </c>
      <c r="F909" s="23" t="s">
        <v>98</v>
      </c>
      <c r="G909" s="23" t="s">
        <v>780</v>
      </c>
      <c r="H909" s="23" t="s">
        <v>962</v>
      </c>
      <c r="I909" s="19" t="str">
        <f t="shared" si="57"/>
        <v>0d3d3048</v>
      </c>
      <c r="K909" s="7" t="str">
        <f t="shared" si="58"/>
        <v>Feuerungsautomat__Gebl'ansteuerung_Zündung = "&amp;H0d3d3048"</v>
      </c>
      <c r="L909" s="5" t="str">
        <f t="shared" si="59"/>
        <v>array( "Menu" =&gt; "Feuerungsautomat", "Parameter" =&gt; "Gebl'ansteuerung Zündung", "Nr" =&gt; 9510, "P1" =&gt; 0x0d, "P2" =&gt; 0x3d, "P3" =&gt; 0x30, "P4" =&gt; 0x48),</v>
      </c>
    </row>
    <row r="910" spans="1:12" x14ac:dyDescent="0.3">
      <c r="A910" s="5" t="s">
        <v>955</v>
      </c>
      <c r="B910" s="5" t="s">
        <v>963</v>
      </c>
      <c r="D910" s="27">
        <v>9512</v>
      </c>
      <c r="E910" s="23" t="s">
        <v>738</v>
      </c>
      <c r="F910" s="23" t="s">
        <v>98</v>
      </c>
      <c r="G910" s="23" t="s">
        <v>777</v>
      </c>
      <c r="H910" s="23" t="s">
        <v>964</v>
      </c>
      <c r="I910" s="19" t="str">
        <f t="shared" si="57"/>
        <v>0d3d2fc9</v>
      </c>
      <c r="K910" s="7" t="str">
        <f t="shared" si="58"/>
        <v>Feuerungsautomat__Solldrehzahl_Zündung = "&amp;H0d3d2fc9"</v>
      </c>
      <c r="L910" s="5" t="str">
        <f t="shared" si="59"/>
        <v>array( "Menu" =&gt; "Feuerungsautomat", "Parameter" =&gt; "Solldrehzahl Zündung", "Nr" =&gt; 9512, "P1" =&gt; 0x0d, "P2" =&gt; 0x3d, "P3" =&gt; 0x2f, "P4" =&gt; 0xc9),</v>
      </c>
    </row>
    <row r="911" spans="1:12" x14ac:dyDescent="0.3">
      <c r="A911" s="5" t="s">
        <v>955</v>
      </c>
      <c r="B911" s="5" t="s">
        <v>965</v>
      </c>
      <c r="D911" s="27">
        <v>9520</v>
      </c>
      <c r="E911" s="23" t="s">
        <v>738</v>
      </c>
      <c r="F911" s="23" t="s">
        <v>98</v>
      </c>
      <c r="G911" s="23" t="s">
        <v>780</v>
      </c>
      <c r="H911" s="23" t="s">
        <v>966</v>
      </c>
      <c r="I911" s="19" t="str">
        <f t="shared" si="57"/>
        <v>0d3d3049</v>
      </c>
      <c r="K911" s="7" t="str">
        <f t="shared" si="58"/>
        <v>Feuerungsautomat__Gebl'ansteuerung_Betrieb._Min = "&amp;H0d3d3049"</v>
      </c>
      <c r="L911" s="5" t="str">
        <f t="shared" si="59"/>
        <v>array( "Menu" =&gt; "Feuerungsautomat", "Parameter" =&gt; "Gebl'ansteuerung Betrieb. Min", "Nr" =&gt; 9520, "P1" =&gt; 0x0d, "P2" =&gt; 0x3d, "P3" =&gt; 0x30, "P4" =&gt; 0x49),</v>
      </c>
    </row>
    <row r="912" spans="1:12" x14ac:dyDescent="0.3">
      <c r="A912" s="5" t="s">
        <v>955</v>
      </c>
      <c r="B912" s="5" t="s">
        <v>967</v>
      </c>
      <c r="D912" s="27">
        <v>9522</v>
      </c>
      <c r="E912" s="23" t="s">
        <v>738</v>
      </c>
      <c r="F912" s="23" t="s">
        <v>98</v>
      </c>
      <c r="G912" s="23" t="s">
        <v>780</v>
      </c>
      <c r="H912" s="23" t="s">
        <v>968</v>
      </c>
      <c r="I912" s="19" t="str">
        <f t="shared" si="57"/>
        <v>0d3d304a</v>
      </c>
      <c r="K912" s="7" t="str">
        <f t="shared" si="58"/>
        <v>Feuerungsautomat__Gebl'ansteuerung_Betrieb._Max = "&amp;H0d3d304a"</v>
      </c>
      <c r="L912" s="5" t="str">
        <f t="shared" si="59"/>
        <v>array( "Menu" =&gt; "Feuerungsautomat", "Parameter" =&gt; "Gebl'ansteuerung Betrieb. Max", "Nr" =&gt; 9522, "P1" =&gt; 0x0d, "P2" =&gt; 0x3d, "P3" =&gt; 0x30, "P4" =&gt; 0x4a),</v>
      </c>
    </row>
    <row r="913" spans="1:12" x14ac:dyDescent="0.3">
      <c r="A913" s="5" t="s">
        <v>955</v>
      </c>
      <c r="B913" s="5" t="s">
        <v>969</v>
      </c>
      <c r="D913" s="27">
        <v>9524</v>
      </c>
      <c r="E913" s="23" t="s">
        <v>738</v>
      </c>
      <c r="F913" s="23" t="s">
        <v>98</v>
      </c>
      <c r="G913" s="23" t="s">
        <v>777</v>
      </c>
      <c r="H913" s="23" t="s">
        <v>970</v>
      </c>
      <c r="I913" s="19" t="str">
        <f t="shared" si="57"/>
        <v>0d3d2fca</v>
      </c>
      <c r="K913" s="7" t="str">
        <f t="shared" si="58"/>
        <v>Feuerungsautomat__Solldrehzahl_Betrieb_Min = "&amp;H0d3d2fca"</v>
      </c>
      <c r="L913" s="5" t="str">
        <f t="shared" si="59"/>
        <v>array( "Menu" =&gt; "Feuerungsautomat", "Parameter" =&gt; "Solldrehzahl Betrieb Min", "Nr" =&gt; 9524, "P1" =&gt; 0x0d, "P2" =&gt; 0x3d, "P3" =&gt; 0x2f, "P4" =&gt; 0xca),</v>
      </c>
    </row>
    <row r="914" spans="1:12" x14ac:dyDescent="0.3">
      <c r="A914" s="5" t="s">
        <v>955</v>
      </c>
      <c r="B914" s="5" t="s">
        <v>971</v>
      </c>
      <c r="D914" s="27">
        <v>9527</v>
      </c>
      <c r="E914" s="23" t="s">
        <v>738</v>
      </c>
      <c r="F914" s="23" t="s">
        <v>98</v>
      </c>
      <c r="G914" s="23" t="s">
        <v>777</v>
      </c>
      <c r="H914" s="23" t="s">
        <v>973</v>
      </c>
      <c r="I914" s="19" t="str">
        <f t="shared" si="57"/>
        <v>0d3d2fcb</v>
      </c>
      <c r="K914" s="7" t="str">
        <f t="shared" si="58"/>
        <v>Feuerungsautomat__Solldrehzahl_Betrieb_Max = "&amp;H0d3d2fcb"</v>
      </c>
      <c r="L914" s="5" t="str">
        <f t="shared" si="59"/>
        <v>array( "Menu" =&gt; "Feuerungsautomat", "Parameter" =&gt; "Solldrehzahl Betrieb Max", "Nr" =&gt; 9527, "P1" =&gt; 0x0d, "P2" =&gt; 0x3d, "P3" =&gt; 0x2f, "P4" =&gt; 0xcb),</v>
      </c>
    </row>
    <row r="915" spans="1:12" x14ac:dyDescent="0.3">
      <c r="A915" s="5" t="s">
        <v>955</v>
      </c>
      <c r="B915" s="5" t="s">
        <v>972</v>
      </c>
      <c r="D915" s="27">
        <v>9540</v>
      </c>
      <c r="E915" s="23" t="s">
        <v>740</v>
      </c>
      <c r="F915" s="23" t="s">
        <v>98</v>
      </c>
      <c r="G915" s="23" t="s">
        <v>780</v>
      </c>
      <c r="H915" s="23" t="s">
        <v>974</v>
      </c>
      <c r="I915" s="19" t="str">
        <f t="shared" si="57"/>
        <v>2d3d304c</v>
      </c>
      <c r="K915" s="7" t="str">
        <f t="shared" si="58"/>
        <v>Feuerungsautomat__Nachlüftzeit = "&amp;H2d3d304c"</v>
      </c>
      <c r="L915" s="5" t="str">
        <f t="shared" si="59"/>
        <v>array( "Menu" =&gt; "Feuerungsautomat", "Parameter" =&gt; "Nachlüftzeit", "Nr" =&gt; 9540, "P1" =&gt; 0x2d, "P2" =&gt; 0x3d, "P3" =&gt; 0x30, "P4" =&gt; 0x4c),</v>
      </c>
    </row>
    <row r="916" spans="1:12" x14ac:dyDescent="0.3">
      <c r="A916" s="5" t="s">
        <v>955</v>
      </c>
      <c r="B916" s="5" t="s">
        <v>975</v>
      </c>
      <c r="D916" s="27">
        <v>9560</v>
      </c>
      <c r="E916" s="23" t="s">
        <v>787</v>
      </c>
      <c r="F916" s="23" t="s">
        <v>98</v>
      </c>
      <c r="G916" s="23" t="s">
        <v>777</v>
      </c>
      <c r="H916" s="23" t="s">
        <v>770</v>
      </c>
      <c r="I916" s="19" t="str">
        <f t="shared" si="57"/>
        <v>253d2fe8</v>
      </c>
      <c r="K916" s="7" t="str">
        <f t="shared" si="58"/>
        <v>Feuerungsautomat__Gebl'ansteuerung_Durchlad = "&amp;H253d2fe8"</v>
      </c>
      <c r="L916" s="5" t="str">
        <f t="shared" si="59"/>
        <v>array( "Menu" =&gt; "Feuerungsautomat", "Parameter" =&gt; "Gebl'ansteuerung Durchlad", "Nr" =&gt; 9560, "P1" =&gt; 0x25, "P2" =&gt; 0x3d, "P3" =&gt; 0x2f, "P4" =&gt; 0xe8),</v>
      </c>
    </row>
    <row r="917" spans="1:12" x14ac:dyDescent="0.3">
      <c r="A917" s="5" t="s">
        <v>955</v>
      </c>
      <c r="B917" s="5" t="s">
        <v>976</v>
      </c>
      <c r="D917" s="27">
        <v>9563</v>
      </c>
      <c r="E917" s="23" t="s">
        <v>787</v>
      </c>
      <c r="F917" s="23" t="s">
        <v>98</v>
      </c>
      <c r="G917" s="23" t="s">
        <v>777</v>
      </c>
      <c r="H917" s="23" t="s">
        <v>977</v>
      </c>
      <c r="I917" s="19" t="str">
        <f t="shared" si="57"/>
        <v>253d2fe9</v>
      </c>
      <c r="K917" s="7" t="str">
        <f t="shared" si="58"/>
        <v>Feuerungsautomat__Solldrehzahl_Durchlasung = "&amp;H253d2fe9"</v>
      </c>
      <c r="L917" s="5" t="str">
        <f t="shared" si="59"/>
        <v>array( "Menu" =&gt; "Feuerungsautomat", "Parameter" =&gt; "Solldrehzahl Durchlasung", "Nr" =&gt; 9563, "P1" =&gt; 0x25, "P2" =&gt; 0x3d, "P3" =&gt; 0x2f, "P4" =&gt; 0xe9),</v>
      </c>
    </row>
    <row r="918" spans="1:12" s="3" customFormat="1" x14ac:dyDescent="0.3">
      <c r="A918" s="3" t="s">
        <v>980</v>
      </c>
      <c r="B918" s="3" t="s">
        <v>981</v>
      </c>
      <c r="D918" s="28">
        <v>10100</v>
      </c>
      <c r="E918" s="29" t="s">
        <v>99</v>
      </c>
      <c r="F918" s="29" t="s">
        <v>100</v>
      </c>
      <c r="G918" s="29" t="s">
        <v>769</v>
      </c>
      <c r="H918" s="29" t="s">
        <v>979</v>
      </c>
      <c r="I918" s="20" t="str">
        <f t="shared" si="57"/>
        <v>05000213</v>
      </c>
      <c r="J918" s="4"/>
      <c r="K918" s="7" t="str">
        <f t="shared" si="58"/>
        <v>Own__Brenner = "&amp;H05000213"</v>
      </c>
      <c r="L918" s="3" t="str">
        <f t="shared" si="59"/>
        <v>array( "Menu" =&gt; "Own", "Parameter" =&gt; "Brenner", "Nr" =&gt; 10100, "P1" =&gt; 0x05, "P2" =&gt; 0x00, "P3" =&gt; 0x02, "P4" =&gt; 0x13),</v>
      </c>
    </row>
    <row r="919" spans="1:12" s="3" customFormat="1" x14ac:dyDescent="0.3">
      <c r="A919" s="3" t="s">
        <v>980</v>
      </c>
      <c r="B919" s="3" t="s">
        <v>983</v>
      </c>
      <c r="D919" s="28">
        <v>10101</v>
      </c>
      <c r="E919" s="29" t="s">
        <v>99</v>
      </c>
      <c r="F919" s="29" t="s">
        <v>100</v>
      </c>
      <c r="G919" s="29" t="s">
        <v>100</v>
      </c>
      <c r="H919" s="29" t="s">
        <v>982</v>
      </c>
      <c r="I919" s="20" t="str">
        <f t="shared" si="57"/>
        <v>0500006c</v>
      </c>
      <c r="J919" s="4"/>
      <c r="K919" s="7" t="str">
        <f t="shared" si="58"/>
        <v>Own__Zeit = "&amp;H0500006c"</v>
      </c>
      <c r="L919" s="3" t="str">
        <f t="shared" si="59"/>
        <v>array( "Menu" =&gt; "Own", "Parameter" =&gt; "Zeit", "Nr" =&gt; 10101, "P1" =&gt; 0x05, "P2" =&gt; 0x00, "P3" =&gt; 0x00, "P4" =&gt; 0x6c),</v>
      </c>
    </row>
    <row r="920" spans="1:12" s="3" customFormat="1" x14ac:dyDescent="0.3">
      <c r="A920" s="3" t="s">
        <v>980</v>
      </c>
      <c r="B920" s="3" t="s">
        <v>984</v>
      </c>
      <c r="D920" s="28">
        <v>10102</v>
      </c>
      <c r="E920" s="29" t="s">
        <v>740</v>
      </c>
      <c r="F920" s="29" t="s">
        <v>100</v>
      </c>
      <c r="G920" s="29" t="s">
        <v>769</v>
      </c>
      <c r="H920" s="29" t="s">
        <v>776</v>
      </c>
      <c r="I920" s="20" t="str">
        <f t="shared" si="57"/>
        <v>2d000211</v>
      </c>
      <c r="J920" s="4"/>
      <c r="K920" s="7" t="str">
        <f t="shared" si="58"/>
        <v>Own__HK1_-_TBD = "&amp;H2d000211"</v>
      </c>
      <c r="L920" s="3" t="str">
        <f t="shared" si="59"/>
        <v>array( "Menu" =&gt; "Own", "Parameter" =&gt; "HK1 - TBD", "Nr" =&gt; 10102, "P1" =&gt; 0x2d, "P2" =&gt; 0x00, "P3" =&gt; 0x02, "P4" =&gt; 0x11),</v>
      </c>
    </row>
    <row r="921" spans="1:12" s="3" customFormat="1" x14ac:dyDescent="0.3">
      <c r="A921" s="3" t="s">
        <v>980</v>
      </c>
      <c r="B921" s="3" t="s">
        <v>985</v>
      </c>
      <c r="D921" s="28">
        <v>10103</v>
      </c>
      <c r="E921" s="29" t="s">
        <v>755</v>
      </c>
      <c r="F921" s="29" t="s">
        <v>100</v>
      </c>
      <c r="G921" s="29" t="s">
        <v>769</v>
      </c>
      <c r="H921" s="29" t="s">
        <v>776</v>
      </c>
      <c r="I921" s="20" t="str">
        <f t="shared" si="57"/>
        <v>2e000211</v>
      </c>
      <c r="J921" s="4"/>
      <c r="K921" s="7" t="str">
        <f t="shared" si="58"/>
        <v>Own__HK2_-_TBD = "&amp;H2e000211"</v>
      </c>
      <c r="L921" s="3" t="str">
        <f t="shared" si="59"/>
        <v>array( "Menu" =&gt; "Own", "Parameter" =&gt; "HK2 - TBD", "Nr" =&gt; 10103, "P1" =&gt; 0x2e, "P2" =&gt; 0x00, "P3" =&gt; 0x02, "P4" =&gt; 0x11),</v>
      </c>
    </row>
    <row r="922" spans="1:12" s="3" customFormat="1" x14ac:dyDescent="0.3">
      <c r="A922" s="3" t="s">
        <v>980</v>
      </c>
      <c r="B922" s="3" t="s">
        <v>898</v>
      </c>
      <c r="D922" s="28">
        <v>10104</v>
      </c>
      <c r="E922" s="29" t="s">
        <v>99</v>
      </c>
      <c r="F922" s="29" t="s">
        <v>98</v>
      </c>
      <c r="G922" s="29" t="s">
        <v>100</v>
      </c>
      <c r="H922" s="29" t="s">
        <v>990</v>
      </c>
      <c r="I922" s="20" t="str">
        <f t="shared" si="57"/>
        <v>053d0099</v>
      </c>
      <c r="J922" s="4"/>
      <c r="K922" s="7" t="str">
        <f t="shared" si="58"/>
        <v>Own__SW_Diagnosecode = "&amp;H053d0099"</v>
      </c>
      <c r="L922" s="3" t="str">
        <f t="shared" si="59"/>
        <v>array( "Menu" =&gt; "Own", "Parameter" =&gt; "SW Diagnosecode", "Nr" =&gt; 10104, "P1" =&gt; 0x05, "P2" =&gt; 0x3d, "P3" =&gt; 0x00, "P4" =&gt; 0x99),</v>
      </c>
    </row>
    <row r="923" spans="1:12" s="3" customFormat="1" x14ac:dyDescent="0.3">
      <c r="A923" s="3" t="s">
        <v>980</v>
      </c>
      <c r="B923" s="3" t="s">
        <v>575</v>
      </c>
      <c r="D923" s="28">
        <v>10105</v>
      </c>
      <c r="E923" s="29" t="s">
        <v>99</v>
      </c>
      <c r="F923" s="29" t="s">
        <v>98</v>
      </c>
      <c r="G923" s="29" t="s">
        <v>748</v>
      </c>
      <c r="H923" s="29" t="s">
        <v>991</v>
      </c>
      <c r="I923" s="20" t="str">
        <f t="shared" si="57"/>
        <v>053d07aa</v>
      </c>
      <c r="J923" s="4"/>
      <c r="K923" s="7" t="str">
        <f t="shared" si="58"/>
        <v>Own__Status_Kessel = "&amp;H053d07aa"</v>
      </c>
      <c r="L923" s="3" t="str">
        <f t="shared" si="59"/>
        <v>array( "Menu" =&gt; "Own", "Parameter" =&gt; "Status Kessel", "Nr" =&gt; 10105, "P1" =&gt; 0x05, "P2" =&gt; 0x3d, "P3" =&gt; 0x07, "P4" =&gt; 0xaa),</v>
      </c>
    </row>
    <row r="924" spans="1:12" s="3" customFormat="1" x14ac:dyDescent="0.3">
      <c r="A924" s="3" t="s">
        <v>980</v>
      </c>
      <c r="B924" s="3" t="s">
        <v>573</v>
      </c>
      <c r="D924" s="28">
        <v>10106</v>
      </c>
      <c r="E924" s="29" t="s">
        <v>99</v>
      </c>
      <c r="F924" s="29" t="s">
        <v>98</v>
      </c>
      <c r="G924" s="29" t="s">
        <v>748</v>
      </c>
      <c r="H924" s="29" t="s">
        <v>892</v>
      </c>
      <c r="I924" s="20" t="str">
        <f t="shared" si="57"/>
        <v>053d07a2</v>
      </c>
      <c r="J924" s="4"/>
      <c r="K924" s="7" t="str">
        <f t="shared" si="58"/>
        <v>Own__Status_Trinkwasser = "&amp;H053d07a2"</v>
      </c>
      <c r="L924" s="3" t="str">
        <f t="shared" si="59"/>
        <v>array( "Menu" =&gt; "Own", "Parameter" =&gt; "Status Trinkwasser", "Nr" =&gt; 10106, "P1" =&gt; 0x05, "P2" =&gt; 0x3d, "P3" =&gt; 0x07, "P4" =&gt; 0xa2),</v>
      </c>
    </row>
    <row r="925" spans="1:12" s="3" customFormat="1" x14ac:dyDescent="0.3">
      <c r="A925" s="3" t="s">
        <v>980</v>
      </c>
      <c r="B925" s="3" t="s">
        <v>992</v>
      </c>
      <c r="D925" s="28">
        <v>10107</v>
      </c>
      <c r="E925" s="29" t="s">
        <v>99</v>
      </c>
      <c r="F925" s="29" t="s">
        <v>98</v>
      </c>
      <c r="G925" s="29" t="s">
        <v>748</v>
      </c>
      <c r="H925" s="29" t="s">
        <v>895</v>
      </c>
      <c r="I925" s="20" t="str">
        <f t="shared" si="57"/>
        <v>053d07a4</v>
      </c>
      <c r="J925" s="4"/>
      <c r="K925" s="7" t="str">
        <f t="shared" si="58"/>
        <v>Own__Status_HK1 = "&amp;H053d07a4"</v>
      </c>
      <c r="L925" s="3" t="str">
        <f t="shared" si="59"/>
        <v>array( "Menu" =&gt; "Own", "Parameter" =&gt; "Status HK1", "Nr" =&gt; 10107, "P1" =&gt; 0x05, "P2" =&gt; 0x3d, "P3" =&gt; 0x07, "P4" =&gt; 0xa4),</v>
      </c>
    </row>
    <row r="926" spans="1:12" s="3" customFormat="1" x14ac:dyDescent="0.3">
      <c r="A926" s="3" t="s">
        <v>980</v>
      </c>
      <c r="B926" s="3" t="s">
        <v>994</v>
      </c>
      <c r="D926" s="28">
        <v>10108</v>
      </c>
      <c r="E926" s="29" t="s">
        <v>99</v>
      </c>
      <c r="F926" s="29" t="s">
        <v>98</v>
      </c>
      <c r="G926" s="29" t="s">
        <v>748</v>
      </c>
      <c r="H926" s="29" t="s">
        <v>993</v>
      </c>
      <c r="I926" s="20" t="str">
        <f t="shared" si="57"/>
        <v>053d07a6</v>
      </c>
      <c r="J926" s="4"/>
      <c r="K926" s="7" t="str">
        <f t="shared" si="58"/>
        <v>Own__Status_HK2 = "&amp;H053d07a6"</v>
      </c>
      <c r="L926" s="3" t="str">
        <f t="shared" si="59"/>
        <v>array( "Menu" =&gt; "Own", "Parameter" =&gt; "Status HK2", "Nr" =&gt; 10108, "P1" =&gt; 0x05, "P2" =&gt; 0x3d, "P3" =&gt; 0x07, "P4" =&gt; 0xa6),</v>
      </c>
    </row>
    <row r="927" spans="1:12" s="3" customFormat="1" x14ac:dyDescent="0.3">
      <c r="A927" s="3" t="s">
        <v>980</v>
      </c>
      <c r="B927" s="3" t="s">
        <v>1047</v>
      </c>
      <c r="D927" s="28">
        <v>10109</v>
      </c>
      <c r="E927" s="29" t="s">
        <v>740</v>
      </c>
      <c r="F927" s="29" t="s">
        <v>98</v>
      </c>
      <c r="G927" s="29" t="s">
        <v>769</v>
      </c>
      <c r="H927" s="29" t="s">
        <v>864</v>
      </c>
      <c r="I927" s="20" t="str">
        <f t="shared" si="57"/>
        <v>2d3d0215</v>
      </c>
      <c r="J927" s="4"/>
      <c r="K927" s="7" t="str">
        <f t="shared" si="58"/>
        <v>Own__Senden_Raumtemperatur = "&amp;H2d3d0215"</v>
      </c>
      <c r="L927" s="3" t="str">
        <f t="shared" si="59"/>
        <v>array( "Menu" =&gt; "Own", "Parameter" =&gt; "Senden Raumtemperatur", "Nr" =&gt; 10109, "P1" =&gt; 0x2d, "P2" =&gt; 0x3d, "P3" =&gt; 0x02, "P4" =&gt; 0x15),</v>
      </c>
    </row>
    <row r="928" spans="1:12" s="3" customFormat="1" x14ac:dyDescent="0.3">
      <c r="A928" s="3" t="s">
        <v>980</v>
      </c>
      <c r="B928" s="3" t="s">
        <v>1049</v>
      </c>
      <c r="D928" s="28">
        <v>10110</v>
      </c>
      <c r="E928" s="29" t="s">
        <v>740</v>
      </c>
      <c r="F928" s="29" t="s">
        <v>98</v>
      </c>
      <c r="G928" s="29" t="s">
        <v>99</v>
      </c>
      <c r="H928" s="29" t="s">
        <v>1048</v>
      </c>
      <c r="I928" s="20" t="str">
        <f t="shared" si="57"/>
        <v>2d3d0574</v>
      </c>
      <c r="J928" s="4"/>
      <c r="K928" s="7" t="str">
        <f t="shared" si="58"/>
        <v>Own__Setzen_RGT_HK_-_1 = "&amp;H2d3d0574"</v>
      </c>
      <c r="L928" s="3" t="str">
        <f t="shared" si="59"/>
        <v>array( "Menu" =&gt; "Own", "Parameter" =&gt; "Setzen RGT HK - 1", "Nr" =&gt; 10110, "P1" =&gt; 0x2d, "P2" =&gt; 0x3d, "P3" =&gt; 0x05, "P4" =&gt; 0x74),</v>
      </c>
    </row>
    <row r="929" spans="1:12" s="3" customFormat="1" x14ac:dyDescent="0.3">
      <c r="A929" s="3" t="s">
        <v>980</v>
      </c>
      <c r="B929" s="3" t="s">
        <v>1051</v>
      </c>
      <c r="C929" s="3" t="s">
        <v>1052</v>
      </c>
      <c r="D929" s="28">
        <v>10111</v>
      </c>
      <c r="E929" s="29" t="s">
        <v>795</v>
      </c>
      <c r="F929" s="29" t="s">
        <v>98</v>
      </c>
      <c r="G929" s="29" t="s">
        <v>99</v>
      </c>
      <c r="H929" s="29" t="s">
        <v>1050</v>
      </c>
      <c r="I929" s="20" t="str">
        <f t="shared" si="57"/>
        <v>313d0571</v>
      </c>
      <c r="J929" s="4"/>
      <c r="K929" s="7" t="str">
        <f t="shared" si="58"/>
        <v>Own__Trinkwasserbereitung = "&amp;H313d0571"</v>
      </c>
      <c r="L929" s="3" t="str">
        <f t="shared" si="59"/>
        <v>array( "Menu" =&gt; "Own", "Parameter" =&gt; "Trinkwasserbereitung", "Nr" =&gt; 10111, "P1" =&gt; 0x31, "P2" =&gt; 0x3d, "P3" =&gt; 0x05, "P4" =&gt; 0x71),</v>
      </c>
    </row>
    <row r="930" spans="1:12" s="3" customFormat="1" x14ac:dyDescent="0.3">
      <c r="A930" s="3" t="s">
        <v>980</v>
      </c>
      <c r="B930" s="3" t="s">
        <v>159</v>
      </c>
      <c r="D930" s="28">
        <v>10112</v>
      </c>
      <c r="E930" s="29" t="s">
        <v>755</v>
      </c>
      <c r="F930" s="29" t="s">
        <v>791</v>
      </c>
      <c r="G930" s="29" t="s">
        <v>99</v>
      </c>
      <c r="H930" s="29" t="s">
        <v>1048</v>
      </c>
      <c r="I930" s="20" t="str">
        <f t="shared" si="57"/>
        <v>2e3e0574</v>
      </c>
      <c r="J930" s="4"/>
      <c r="K930" s="7" t="str">
        <f t="shared" si="58"/>
        <v>Own__Heizbetrieb = "&amp;H2e3e0574"</v>
      </c>
      <c r="L930" s="3" t="str">
        <f t="shared" si="59"/>
        <v>array( "Menu" =&gt; "Own", "Parameter" =&gt; "Heizbetrieb", "Nr" =&gt; 10112, "P1" =&gt; 0x2e, "P2" =&gt; 0x3e, "P3" =&gt; 0x05, "P4" =&gt; 0x74),</v>
      </c>
    </row>
    <row r="931" spans="1:12" s="3" customFormat="1" x14ac:dyDescent="0.3">
      <c r="A931" s="3" t="s">
        <v>980</v>
      </c>
      <c r="B931" s="3" t="s">
        <v>1059</v>
      </c>
      <c r="C931" s="3" t="s">
        <v>1052</v>
      </c>
      <c r="D931" s="28">
        <v>10111</v>
      </c>
      <c r="E931" s="29" t="s">
        <v>795</v>
      </c>
      <c r="F931" s="29" t="s">
        <v>100</v>
      </c>
      <c r="G931" s="29" t="s">
        <v>769</v>
      </c>
      <c r="H931" s="29" t="s">
        <v>1060</v>
      </c>
      <c r="I931" s="20" t="str">
        <f t="shared" ref="I931" si="60">LOWER(CONCATENATE(E931,F931,G931,H931))</f>
        <v>31000212</v>
      </c>
      <c r="J931" s="4"/>
      <c r="K931" s="7" t="str">
        <f t="shared" ref="K931" si="61">CONCATENATE(SUBSTITUTE(A931," ","_"),"__",SUBSTITUTE(SUBSTITUTE(B931,"/","_")," ","_")," = ""&amp;H",E931,F931,G931,H931,"""")</f>
        <v>Own__Status_Trinkwasserbereitung = "&amp;H31000212"</v>
      </c>
      <c r="L931" s="3" t="str">
        <f t="shared" ref="L931" si="62">CONCATENATE("array( ""Menu"" =&gt; """,A931,""", ""Parameter"" =&gt; """,B931,""", ""Nr"" =&gt; ",D931,", ""P1"" =&gt; 0x",E931,", ""P2"" =&gt; 0x",F931,", ""P3"" =&gt; 0x",G931,", ""P4"" =&gt; 0x",H931,"),")</f>
        <v>array( "Menu" =&gt; "Own", "Parameter" =&gt; "Status Trinkwasserbereitung", "Nr" =&gt; 10111, "P1" =&gt; 0x31, "P2" =&gt; 0x00, "P3" =&gt; 0x02, "P4" =&gt; 0x12),</v>
      </c>
    </row>
  </sheetData>
  <autoFilter ref="A1:L93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SheetISR</vt:lpstr>
    </vt:vector>
  </TitlesOfParts>
  <Company>Alstom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Daniel</cp:lastModifiedBy>
  <dcterms:created xsi:type="dcterms:W3CDTF">2013-01-04T12:41:16Z</dcterms:created>
  <dcterms:modified xsi:type="dcterms:W3CDTF">2013-09-05T15:16:24Z</dcterms:modified>
</cp:coreProperties>
</file>