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12540" windowHeight="7620" activeTab="3"/>
  </bookViews>
  <sheets>
    <sheet name="Strecke" sheetId="2" r:id="rId1"/>
    <sheet name="Regler" sheetId="3" r:id="rId2"/>
    <sheet name="dig.Sim" sheetId="5" r:id="rId3"/>
    <sheet name="Simulation" sheetId="1" r:id="rId4"/>
  </sheets>
  <calcPr calcId="125725" iterate="1"/>
</workbook>
</file>

<file path=xl/calcChain.xml><?xml version="1.0" encoding="utf-8"?>
<calcChain xmlns="http://schemas.openxmlformats.org/spreadsheetml/2006/main">
  <c r="E32" i="2"/>
  <c r="E34"/>
  <c r="E36"/>
  <c r="E38"/>
  <c r="E40"/>
  <c r="E30"/>
  <c r="D32"/>
  <c r="D34"/>
  <c r="D36"/>
  <c r="D38"/>
  <c r="D40"/>
  <c r="D30"/>
  <c r="F31"/>
  <c r="F32"/>
  <c r="F33"/>
  <c r="F34"/>
  <c r="F35"/>
  <c r="F36"/>
  <c r="F37"/>
  <c r="F38"/>
  <c r="F39"/>
  <c r="F40"/>
  <c r="F30"/>
  <c r="C63" i="1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20"/>
  <c r="A321"/>
  <c r="A322"/>
  <c r="A323"/>
  <c r="A304"/>
  <c r="A305"/>
  <c r="A306"/>
  <c r="A307"/>
  <c r="A308"/>
  <c r="A309"/>
  <c r="A310"/>
  <c r="A311"/>
  <c r="A312"/>
  <c r="A313"/>
  <c r="A314"/>
  <c r="A315"/>
  <c r="A316"/>
  <c r="A317"/>
  <c r="A318"/>
  <c r="A319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C9"/>
  <c r="D63"/>
  <c r="E63" s="1"/>
  <c r="G63" s="1"/>
  <c r="I63"/>
  <c r="C10"/>
  <c r="G10" s="1"/>
  <c r="C11"/>
  <c r="G11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C64" l="1"/>
  <c r="D64"/>
  <c r="E64"/>
  <c r="F64"/>
  <c r="G64"/>
  <c r="H64"/>
  <c r="I64"/>
  <c r="J64"/>
  <c r="C65"/>
  <c r="D65"/>
  <c r="E65"/>
  <c r="F65"/>
  <c r="G65"/>
  <c r="H65"/>
  <c r="I65"/>
  <c r="J65"/>
  <c r="C66"/>
  <c r="D66"/>
  <c r="E66"/>
  <c r="F66"/>
  <c r="G66"/>
  <c r="H66"/>
  <c r="I66"/>
  <c r="J66"/>
  <c r="C67"/>
  <c r="D67"/>
  <c r="E67"/>
  <c r="F67"/>
  <c r="G67"/>
  <c r="H67"/>
  <c r="I67"/>
  <c r="J67"/>
  <c r="C68"/>
  <c r="D68"/>
  <c r="E68"/>
  <c r="F68"/>
  <c r="G68"/>
  <c r="H68"/>
  <c r="I68"/>
  <c r="J68"/>
  <c r="C69"/>
  <c r="D69"/>
  <c r="E69"/>
  <c r="F69"/>
  <c r="G69"/>
  <c r="H69"/>
  <c r="I69"/>
  <c r="J69"/>
  <c r="C70"/>
  <c r="D70"/>
  <c r="E70"/>
  <c r="F70"/>
  <c r="G70"/>
  <c r="H70"/>
  <c r="I70"/>
  <c r="J70"/>
  <c r="C71"/>
  <c r="D71"/>
  <c r="E71"/>
  <c r="F71"/>
  <c r="G71"/>
  <c r="H71"/>
  <c r="I71"/>
  <c r="J71"/>
  <c r="C72"/>
  <c r="D72"/>
  <c r="E72"/>
  <c r="F72"/>
  <c r="G72"/>
  <c r="H72"/>
  <c r="I72"/>
  <c r="J72"/>
  <c r="C73"/>
  <c r="D73"/>
  <c r="E73"/>
  <c r="F73"/>
  <c r="G73"/>
  <c r="H73"/>
  <c r="I73"/>
  <c r="J73"/>
  <c r="C74"/>
  <c r="D74"/>
  <c r="E74"/>
  <c r="F74"/>
  <c r="G74"/>
  <c r="H74"/>
  <c r="I74"/>
  <c r="J74"/>
  <c r="C75"/>
  <c r="D75"/>
  <c r="E75"/>
  <c r="F75"/>
  <c r="G75"/>
  <c r="H75"/>
  <c r="I75"/>
  <c r="J75"/>
  <c r="C76"/>
  <c r="D76"/>
  <c r="E76"/>
  <c r="F76"/>
  <c r="G76"/>
  <c r="H76"/>
  <c r="I76"/>
  <c r="J76"/>
  <c r="C77"/>
  <c r="D77"/>
  <c r="E77"/>
  <c r="F77"/>
  <c r="G77"/>
  <c r="H77"/>
  <c r="I77"/>
  <c r="J77"/>
  <c r="C78"/>
  <c r="D78"/>
  <c r="E78"/>
  <c r="F78"/>
  <c r="G78"/>
  <c r="H78"/>
  <c r="I78"/>
  <c r="J78"/>
  <c r="C79"/>
  <c r="D79"/>
  <c r="E79"/>
  <c r="F79"/>
  <c r="G79"/>
  <c r="H79"/>
  <c r="I79"/>
  <c r="J79"/>
  <c r="C80"/>
  <c r="D80"/>
  <c r="E80"/>
  <c r="F80"/>
  <c r="G80"/>
  <c r="H80"/>
  <c r="I80"/>
  <c r="J80"/>
  <c r="C81"/>
  <c r="D81"/>
  <c r="E81"/>
  <c r="F81"/>
  <c r="G81"/>
  <c r="H81"/>
  <c r="I81"/>
  <c r="J81"/>
  <c r="C82"/>
  <c r="D82"/>
  <c r="E82"/>
  <c r="F82"/>
  <c r="G82"/>
  <c r="H82"/>
  <c r="I82"/>
  <c r="J82"/>
  <c r="C83"/>
  <c r="D83"/>
  <c r="E83"/>
  <c r="F83"/>
  <c r="G83"/>
  <c r="H83"/>
  <c r="I83"/>
  <c r="J83"/>
  <c r="C84"/>
  <c r="D84"/>
  <c r="E84"/>
  <c r="F84"/>
  <c r="G84"/>
  <c r="H84"/>
  <c r="I84"/>
  <c r="J84"/>
  <c r="C85"/>
  <c r="D85"/>
  <c r="E85"/>
  <c r="F85"/>
  <c r="G85"/>
  <c r="H85"/>
  <c r="I85"/>
  <c r="J85"/>
  <c r="C86"/>
  <c r="D86"/>
  <c r="E86"/>
  <c r="F86"/>
  <c r="G86"/>
  <c r="H86"/>
  <c r="I86"/>
  <c r="J86"/>
  <c r="C87"/>
  <c r="D87"/>
  <c r="E87"/>
  <c r="F87"/>
  <c r="G87"/>
  <c r="H87"/>
  <c r="I87"/>
  <c r="J87"/>
  <c r="C88"/>
  <c r="D88"/>
  <c r="E88"/>
  <c r="F88"/>
  <c r="G88"/>
  <c r="H88"/>
  <c r="I88"/>
  <c r="J88"/>
  <c r="C89"/>
  <c r="D89"/>
  <c r="E89"/>
  <c r="F89"/>
  <c r="G89"/>
  <c r="H89"/>
  <c r="I89"/>
  <c r="J89"/>
  <c r="C90"/>
  <c r="D90"/>
  <c r="E90"/>
  <c r="F90"/>
  <c r="G90"/>
  <c r="H90"/>
  <c r="I90"/>
  <c r="J90"/>
  <c r="C91"/>
  <c r="D91"/>
  <c r="E91"/>
  <c r="F91"/>
  <c r="G91"/>
  <c r="H91"/>
  <c r="I91"/>
  <c r="J91"/>
  <c r="C92"/>
  <c r="D92"/>
  <c r="E92"/>
  <c r="F92"/>
  <c r="G92"/>
  <c r="H92"/>
  <c r="I92"/>
  <c r="J92"/>
  <c r="C93"/>
  <c r="D93"/>
  <c r="E93"/>
  <c r="F93"/>
  <c r="G93"/>
  <c r="H93"/>
  <c r="I93"/>
  <c r="J93"/>
  <c r="C94"/>
  <c r="D94"/>
  <c r="E94"/>
  <c r="F94"/>
  <c r="G94"/>
  <c r="H94"/>
  <c r="I94"/>
  <c r="J94"/>
  <c r="C95"/>
  <c r="D95"/>
  <c r="E95"/>
  <c r="F95"/>
  <c r="G95"/>
  <c r="H95"/>
  <c r="I95"/>
  <c r="J95"/>
  <c r="C96"/>
  <c r="D96"/>
  <c r="E96"/>
  <c r="F96"/>
  <c r="G96"/>
  <c r="H96"/>
  <c r="I96"/>
  <c r="J96"/>
  <c r="C97"/>
  <c r="D97"/>
  <c r="E97"/>
  <c r="F97"/>
  <c r="G97"/>
  <c r="H97"/>
  <c r="I97"/>
  <c r="J97"/>
  <c r="C98"/>
  <c r="D98"/>
  <c r="E98"/>
  <c r="F98"/>
  <c r="G98"/>
  <c r="H98"/>
  <c r="I98"/>
  <c r="J98"/>
  <c r="C99"/>
  <c r="D99"/>
  <c r="E99"/>
  <c r="F99"/>
  <c r="G99"/>
  <c r="H99"/>
  <c r="I99"/>
  <c r="J99"/>
  <c r="C100"/>
  <c r="D100"/>
  <c r="E100"/>
  <c r="F100"/>
  <c r="G100"/>
  <c r="H100"/>
  <c r="I100"/>
  <c r="J100"/>
  <c r="C101"/>
  <c r="D101"/>
  <c r="E101"/>
  <c r="F101"/>
  <c r="G101"/>
  <c r="H101"/>
  <c r="I101"/>
  <c r="J101"/>
  <c r="C102"/>
  <c r="D102"/>
  <c r="E102"/>
  <c r="F102"/>
  <c r="G102"/>
  <c r="H102"/>
  <c r="I102"/>
  <c r="J102"/>
  <c r="C103"/>
  <c r="D103"/>
  <c r="E103"/>
  <c r="F103"/>
  <c r="G103"/>
  <c r="H103"/>
  <c r="I103"/>
  <c r="J103"/>
  <c r="C104"/>
  <c r="D104"/>
  <c r="E104"/>
  <c r="F104"/>
  <c r="G104"/>
  <c r="H104"/>
  <c r="I104"/>
  <c r="J104"/>
  <c r="C105"/>
  <c r="D105"/>
  <c r="E105"/>
  <c r="F105"/>
  <c r="G105"/>
  <c r="H105"/>
  <c r="I105"/>
  <c r="J105"/>
  <c r="C106"/>
  <c r="D106"/>
  <c r="E106"/>
  <c r="F106"/>
  <c r="G106"/>
  <c r="H106"/>
  <c r="I106"/>
  <c r="J106"/>
  <c r="C107"/>
  <c r="D107"/>
  <c r="E107"/>
  <c r="F107"/>
  <c r="G107"/>
  <c r="H107"/>
  <c r="I107"/>
  <c r="J107"/>
  <c r="C108"/>
  <c r="D108"/>
  <c r="E108"/>
  <c r="F108"/>
  <c r="G108"/>
  <c r="H108"/>
  <c r="I108"/>
  <c r="J108"/>
  <c r="C109"/>
  <c r="D109"/>
  <c r="E109"/>
  <c r="F109"/>
  <c r="G109"/>
  <c r="H109"/>
  <c r="I109"/>
  <c r="J109"/>
  <c r="C110"/>
  <c r="D110"/>
  <c r="E110"/>
  <c r="F110"/>
  <c r="G110"/>
  <c r="H110"/>
  <c r="I110"/>
  <c r="J110"/>
  <c r="C111"/>
  <c r="D111"/>
  <c r="E111"/>
  <c r="F111"/>
  <c r="G111"/>
  <c r="H111"/>
  <c r="I111"/>
  <c r="J111"/>
  <c r="C112"/>
  <c r="D112"/>
  <c r="E112"/>
  <c r="F112"/>
  <c r="G112"/>
  <c r="H112"/>
  <c r="I112"/>
  <c r="J112"/>
  <c r="C113"/>
  <c r="D113"/>
  <c r="E113"/>
  <c r="F113"/>
  <c r="G113"/>
  <c r="H113"/>
  <c r="I113"/>
  <c r="J113"/>
  <c r="C114"/>
  <c r="D114"/>
  <c r="E114"/>
  <c r="F114"/>
  <c r="G114"/>
  <c r="H114"/>
  <c r="I114"/>
  <c r="J114"/>
  <c r="C115"/>
  <c r="D115"/>
  <c r="E115"/>
  <c r="F115"/>
  <c r="G115"/>
  <c r="H115"/>
  <c r="I115"/>
  <c r="J115"/>
  <c r="C116"/>
  <c r="D116"/>
  <c r="E116"/>
  <c r="F116"/>
  <c r="G116"/>
  <c r="H116"/>
  <c r="I116"/>
  <c r="J116"/>
  <c r="C117"/>
  <c r="D117"/>
  <c r="E117"/>
  <c r="F117"/>
  <c r="G117"/>
  <c r="H117"/>
  <c r="I117"/>
  <c r="J117"/>
  <c r="C118"/>
  <c r="D118"/>
  <c r="E118"/>
  <c r="F118"/>
  <c r="G118"/>
  <c r="H118"/>
  <c r="I118"/>
  <c r="J118"/>
  <c r="C119"/>
  <c r="D119"/>
  <c r="E119"/>
  <c r="F119"/>
  <c r="G119"/>
  <c r="H119"/>
  <c r="I119"/>
  <c r="J119"/>
  <c r="C120"/>
  <c r="D120"/>
  <c r="E120"/>
  <c r="F120"/>
  <c r="G120"/>
  <c r="H120"/>
  <c r="I120"/>
  <c r="J120"/>
  <c r="C121"/>
  <c r="D121"/>
  <c r="E121"/>
  <c r="F121"/>
  <c r="G121"/>
  <c r="H121"/>
  <c r="I121"/>
  <c r="J121"/>
  <c r="C122"/>
  <c r="D122"/>
  <c r="E122"/>
  <c r="F122"/>
  <c r="G122"/>
  <c r="H122"/>
  <c r="I122"/>
  <c r="J122"/>
  <c r="C123"/>
  <c r="D123"/>
  <c r="E123"/>
  <c r="F123"/>
  <c r="G123"/>
  <c r="H123"/>
  <c r="I123"/>
  <c r="J123"/>
  <c r="C124"/>
  <c r="D124"/>
  <c r="E124"/>
  <c r="F124"/>
  <c r="G124"/>
  <c r="H124"/>
  <c r="I124"/>
  <c r="J124"/>
  <c r="C125"/>
  <c r="D125"/>
  <c r="E125"/>
  <c r="F125"/>
  <c r="G125"/>
  <c r="H125"/>
  <c r="I125"/>
  <c r="J125"/>
  <c r="C126"/>
  <c r="D126"/>
  <c r="E126"/>
  <c r="F126"/>
  <c r="G126"/>
  <c r="H126"/>
  <c r="I126"/>
  <c r="J126"/>
  <c r="C127"/>
  <c r="D127"/>
  <c r="E127"/>
  <c r="F127"/>
  <c r="G127"/>
  <c r="H127"/>
  <c r="I127"/>
  <c r="J127"/>
  <c r="C128"/>
  <c r="D128"/>
  <c r="E128"/>
  <c r="F128"/>
  <c r="G128"/>
  <c r="H128"/>
  <c r="I128"/>
  <c r="J128"/>
  <c r="C129"/>
  <c r="D129"/>
  <c r="E129"/>
  <c r="F129"/>
  <c r="G129"/>
  <c r="H129"/>
  <c r="I129"/>
  <c r="J129"/>
  <c r="C130"/>
  <c r="D130"/>
  <c r="E130"/>
  <c r="F130"/>
  <c r="G130"/>
  <c r="H130"/>
  <c r="I130"/>
  <c r="J130"/>
  <c r="C131"/>
  <c r="D131"/>
  <c r="E131"/>
  <c r="F131"/>
  <c r="G131"/>
  <c r="H131"/>
  <c r="I131"/>
  <c r="J131"/>
  <c r="C132"/>
  <c r="D132"/>
  <c r="E132"/>
  <c r="F132"/>
  <c r="G132"/>
  <c r="H132"/>
  <c r="I132"/>
  <c r="J132"/>
  <c r="C133"/>
  <c r="D133"/>
  <c r="E133"/>
  <c r="F133"/>
  <c r="G133"/>
  <c r="H133"/>
  <c r="I133"/>
  <c r="J133"/>
  <c r="C134"/>
  <c r="D134"/>
  <c r="E134"/>
  <c r="F134"/>
  <c r="G134"/>
  <c r="H134"/>
  <c r="I134"/>
  <c r="J134"/>
  <c r="C135"/>
  <c r="D135"/>
  <c r="E135"/>
  <c r="F135"/>
  <c r="G135"/>
  <c r="H135"/>
  <c r="I135"/>
  <c r="J135"/>
  <c r="C136"/>
  <c r="D136"/>
  <c r="E136"/>
  <c r="F136"/>
  <c r="G136"/>
  <c r="H136"/>
  <c r="I136"/>
  <c r="J136"/>
  <c r="C137"/>
  <c r="D137"/>
  <c r="E137"/>
  <c r="F137"/>
  <c r="G137"/>
  <c r="H137"/>
  <c r="I137"/>
  <c r="J137"/>
  <c r="C138"/>
  <c r="D138"/>
  <c r="E138"/>
  <c r="F138"/>
  <c r="G138"/>
  <c r="H138"/>
  <c r="I138"/>
  <c r="J138"/>
  <c r="C139"/>
  <c r="D139"/>
  <c r="E139"/>
  <c r="F139"/>
  <c r="G139"/>
  <c r="H139"/>
  <c r="I139"/>
  <c r="J139"/>
  <c r="C140"/>
  <c r="D140"/>
  <c r="E140"/>
  <c r="F140"/>
  <c r="G140"/>
  <c r="H140"/>
  <c r="I140"/>
  <c r="J140"/>
  <c r="C141"/>
  <c r="D141"/>
  <c r="E141"/>
  <c r="F141"/>
  <c r="G141"/>
  <c r="H141"/>
  <c r="I141"/>
  <c r="J141"/>
  <c r="C142"/>
  <c r="D142"/>
  <c r="E142"/>
  <c r="F142"/>
  <c r="G142"/>
  <c r="H142"/>
  <c r="I142"/>
  <c r="J142"/>
  <c r="C143"/>
  <c r="D143"/>
  <c r="E143"/>
  <c r="F143"/>
  <c r="G143"/>
  <c r="H143"/>
  <c r="I143"/>
  <c r="J143"/>
  <c r="C144"/>
  <c r="D144"/>
  <c r="E144"/>
  <c r="F144"/>
  <c r="G144"/>
  <c r="H144"/>
  <c r="I144"/>
  <c r="J144"/>
  <c r="C145"/>
  <c r="D145"/>
  <c r="E145"/>
  <c r="F145"/>
  <c r="G145"/>
  <c r="H145"/>
  <c r="I145"/>
  <c r="J145"/>
  <c r="C146"/>
  <c r="D146"/>
  <c r="E146"/>
  <c r="F146"/>
  <c r="G146"/>
  <c r="H146"/>
  <c r="I146"/>
  <c r="J146"/>
  <c r="C147"/>
  <c r="D147"/>
  <c r="E147"/>
  <c r="F147"/>
  <c r="G147"/>
  <c r="H147"/>
  <c r="I147"/>
  <c r="J147"/>
  <c r="C148"/>
  <c r="D148"/>
  <c r="E148"/>
  <c r="F148"/>
  <c r="G148"/>
  <c r="H148"/>
  <c r="I148"/>
  <c r="J148"/>
  <c r="C149"/>
  <c r="D149"/>
  <c r="E149"/>
  <c r="F149"/>
  <c r="G149"/>
  <c r="H149"/>
  <c r="I149"/>
  <c r="J149"/>
  <c r="C150"/>
  <c r="D150"/>
  <c r="E150"/>
  <c r="F150"/>
  <c r="G150"/>
  <c r="H150"/>
  <c r="I150"/>
  <c r="J150"/>
  <c r="C151"/>
  <c r="D151"/>
  <c r="E151"/>
  <c r="F151"/>
  <c r="G151"/>
  <c r="H151"/>
  <c r="I151"/>
  <c r="J151"/>
  <c r="C152"/>
  <c r="D152"/>
  <c r="E152"/>
  <c r="F152"/>
  <c r="G152"/>
  <c r="H152"/>
  <c r="I152"/>
  <c r="J152"/>
  <c r="C153"/>
  <c r="D153"/>
  <c r="E153"/>
  <c r="F153"/>
  <c r="G153"/>
  <c r="H153"/>
  <c r="I153"/>
  <c r="J153"/>
  <c r="C154"/>
  <c r="D154"/>
  <c r="E154"/>
  <c r="F154"/>
  <c r="G154"/>
  <c r="H154"/>
  <c r="I154"/>
  <c r="J154"/>
  <c r="C155"/>
  <c r="D155"/>
  <c r="E155"/>
  <c r="F155"/>
  <c r="G155"/>
  <c r="H155"/>
  <c r="I155"/>
  <c r="J155"/>
  <c r="C156"/>
  <c r="D156"/>
  <c r="E156"/>
  <c r="F156"/>
  <c r="G156"/>
  <c r="H156"/>
  <c r="I156"/>
  <c r="J156"/>
  <c r="C157"/>
  <c r="D157"/>
  <c r="E157"/>
  <c r="F157"/>
  <c r="G157"/>
  <c r="H157"/>
  <c r="I157"/>
  <c r="J157"/>
  <c r="C158"/>
  <c r="D158"/>
  <c r="E158"/>
  <c r="F158"/>
  <c r="G158"/>
  <c r="H158"/>
  <c r="I158"/>
  <c r="J158"/>
  <c r="C159"/>
  <c r="D159"/>
  <c r="E159"/>
  <c r="F159"/>
  <c r="G159"/>
  <c r="H159"/>
  <c r="I159"/>
  <c r="J159"/>
  <c r="C160"/>
  <c r="D160"/>
  <c r="E160"/>
  <c r="F160"/>
  <c r="G160"/>
  <c r="H160"/>
  <c r="I160"/>
  <c r="J160"/>
  <c r="C161"/>
  <c r="D161"/>
  <c r="E161"/>
  <c r="F161"/>
  <c r="G161"/>
  <c r="H161"/>
  <c r="I161"/>
  <c r="J161"/>
  <c r="C162"/>
  <c r="D162"/>
  <c r="E162"/>
  <c r="F162"/>
  <c r="G162"/>
  <c r="H162"/>
  <c r="I162"/>
  <c r="J162"/>
  <c r="C163"/>
  <c r="D163"/>
  <c r="E163"/>
  <c r="F163"/>
  <c r="G163"/>
  <c r="H163"/>
  <c r="I163"/>
  <c r="J163"/>
  <c r="C164"/>
  <c r="D164"/>
  <c r="E164"/>
  <c r="F164"/>
  <c r="G164"/>
  <c r="H164"/>
  <c r="I164"/>
  <c r="J164"/>
  <c r="C165"/>
  <c r="D165"/>
  <c r="E165"/>
  <c r="F165"/>
  <c r="G165"/>
  <c r="H165"/>
  <c r="I165"/>
  <c r="J165"/>
  <c r="C166"/>
  <c r="D166"/>
  <c r="E166"/>
  <c r="F166"/>
  <c r="G166"/>
  <c r="H166"/>
  <c r="I166"/>
  <c r="J166"/>
  <c r="C167"/>
  <c r="D167"/>
  <c r="E167"/>
  <c r="F167"/>
  <c r="G167"/>
  <c r="H167"/>
  <c r="I167"/>
  <c r="J167"/>
  <c r="C168"/>
  <c r="D168"/>
  <c r="E168"/>
  <c r="F168"/>
  <c r="G168"/>
  <c r="H168"/>
  <c r="I168"/>
  <c r="J168"/>
  <c r="C169"/>
  <c r="D169"/>
  <c r="E169"/>
  <c r="F169"/>
  <c r="G169"/>
  <c r="H169"/>
  <c r="I169"/>
  <c r="J169"/>
  <c r="C170"/>
  <c r="D170"/>
  <c r="E170"/>
  <c r="F170"/>
  <c r="G170"/>
  <c r="H170"/>
  <c r="I170"/>
  <c r="J170"/>
  <c r="C171"/>
  <c r="D171"/>
  <c r="E171"/>
  <c r="F171"/>
  <c r="G171"/>
  <c r="H171"/>
  <c r="I171"/>
  <c r="J171"/>
  <c r="C172"/>
  <c r="D172"/>
  <c r="E172"/>
  <c r="F172"/>
  <c r="G172"/>
  <c r="H172"/>
  <c r="I172"/>
  <c r="J172"/>
  <c r="C173"/>
  <c r="D173"/>
  <c r="E173"/>
  <c r="F173"/>
  <c r="G173"/>
  <c r="H173"/>
  <c r="I173"/>
  <c r="J173"/>
  <c r="C174"/>
  <c r="D174"/>
  <c r="E174"/>
  <c r="F174"/>
  <c r="G174"/>
  <c r="H174"/>
  <c r="I174"/>
  <c r="J174"/>
  <c r="C175"/>
  <c r="D175"/>
  <c r="E175"/>
  <c r="F175"/>
  <c r="G175"/>
  <c r="H175"/>
  <c r="I175"/>
  <c r="J175"/>
  <c r="C176"/>
  <c r="D176"/>
  <c r="E176"/>
  <c r="F176"/>
  <c r="G176"/>
  <c r="H176"/>
  <c r="I176"/>
  <c r="J176"/>
  <c r="C177"/>
  <c r="D177"/>
  <c r="E177"/>
  <c r="F177"/>
  <c r="G177"/>
  <c r="H177"/>
  <c r="I177"/>
  <c r="J177"/>
  <c r="C178"/>
  <c r="D178"/>
  <c r="E178"/>
  <c r="F178"/>
  <c r="G178"/>
  <c r="H178"/>
  <c r="I178"/>
  <c r="J178"/>
  <c r="C179"/>
  <c r="D179"/>
  <c r="E179"/>
  <c r="F179"/>
  <c r="G179"/>
  <c r="H179"/>
  <c r="I179"/>
  <c r="J179"/>
  <c r="C180"/>
  <c r="D180"/>
  <c r="E180"/>
  <c r="F180"/>
  <c r="G180"/>
  <c r="H180"/>
  <c r="I180"/>
  <c r="J180"/>
  <c r="C181"/>
  <c r="D181"/>
  <c r="E181"/>
  <c r="F181"/>
  <c r="G181"/>
  <c r="H181"/>
  <c r="I181"/>
  <c r="J181"/>
  <c r="C182"/>
  <c r="D182"/>
  <c r="E182"/>
  <c r="F182"/>
  <c r="G182"/>
  <c r="H182"/>
  <c r="I182"/>
  <c r="J182"/>
  <c r="C183"/>
  <c r="D183"/>
  <c r="E183"/>
  <c r="F183"/>
  <c r="G183"/>
  <c r="H183"/>
  <c r="I183"/>
  <c r="J183"/>
  <c r="C184"/>
  <c r="D184"/>
  <c r="E184"/>
  <c r="F184"/>
  <c r="G184"/>
  <c r="H184"/>
  <c r="I184"/>
  <c r="J184"/>
  <c r="C185"/>
  <c r="D185"/>
  <c r="E185"/>
  <c r="F185"/>
  <c r="G185"/>
  <c r="H185"/>
  <c r="I185"/>
  <c r="J185"/>
  <c r="C186"/>
  <c r="D186"/>
  <c r="E186"/>
  <c r="F186"/>
  <c r="G186"/>
  <c r="H186"/>
  <c r="I186"/>
  <c r="J186"/>
  <c r="C187"/>
  <c r="D187"/>
  <c r="E187"/>
  <c r="F187"/>
  <c r="G187"/>
  <c r="H187"/>
  <c r="I187"/>
  <c r="J187"/>
  <c r="C188"/>
  <c r="D188"/>
  <c r="E188"/>
  <c r="F188"/>
  <c r="G188"/>
  <c r="H188"/>
  <c r="I188"/>
  <c r="J188"/>
  <c r="C189"/>
  <c r="D189"/>
  <c r="E189"/>
  <c r="F189"/>
  <c r="G189"/>
  <c r="H189"/>
  <c r="I189"/>
  <c r="J189"/>
  <c r="C190"/>
  <c r="D190"/>
  <c r="E190"/>
  <c r="F190"/>
  <c r="G190"/>
  <c r="H190"/>
  <c r="I190"/>
  <c r="J190"/>
  <c r="C191"/>
  <c r="D191"/>
  <c r="E191"/>
  <c r="F191"/>
  <c r="G191"/>
  <c r="H191"/>
  <c r="I191"/>
  <c r="J191"/>
  <c r="C192"/>
  <c r="D192"/>
  <c r="E192"/>
  <c r="F192"/>
  <c r="G192"/>
  <c r="H192"/>
  <c r="I192"/>
  <c r="J192"/>
  <c r="C193"/>
  <c r="D193"/>
  <c r="E193"/>
  <c r="F193"/>
  <c r="G193"/>
  <c r="H193"/>
  <c r="I193"/>
  <c r="J193"/>
  <c r="C194"/>
  <c r="D194"/>
  <c r="E194"/>
  <c r="F194"/>
  <c r="G194"/>
  <c r="H194"/>
  <c r="I194"/>
  <c r="J194"/>
  <c r="C195"/>
  <c r="D195"/>
  <c r="E195"/>
  <c r="F195"/>
  <c r="G195"/>
  <c r="H195"/>
  <c r="I195"/>
  <c r="J195"/>
  <c r="C196"/>
  <c r="D196"/>
  <c r="E196"/>
  <c r="F196"/>
  <c r="G196"/>
  <c r="H196"/>
  <c r="I196"/>
  <c r="J196"/>
  <c r="C197"/>
  <c r="D197"/>
  <c r="E197"/>
  <c r="F197"/>
  <c r="G197"/>
  <c r="H197"/>
  <c r="I197"/>
  <c r="J197"/>
  <c r="C198"/>
  <c r="D198"/>
  <c r="E198"/>
  <c r="F198"/>
  <c r="G198"/>
  <c r="H198"/>
  <c r="I198"/>
  <c r="J198"/>
  <c r="C199"/>
  <c r="D199"/>
  <c r="E199"/>
  <c r="F199"/>
  <c r="G199"/>
  <c r="H199"/>
  <c r="I199"/>
  <c r="J199"/>
  <c r="C200"/>
  <c r="D200"/>
  <c r="E200"/>
  <c r="F200"/>
  <c r="G200"/>
  <c r="H200"/>
  <c r="I200"/>
  <c r="J200"/>
  <c r="C201"/>
  <c r="D201"/>
  <c r="E201"/>
  <c r="F201"/>
  <c r="G201"/>
  <c r="H201"/>
  <c r="I201"/>
  <c r="J201"/>
  <c r="C202"/>
  <c r="D202"/>
  <c r="E202"/>
  <c r="F202"/>
  <c r="G202"/>
  <c r="H202"/>
  <c r="I202"/>
  <c r="J202"/>
  <c r="C203"/>
  <c r="D203"/>
  <c r="E203"/>
  <c r="F203"/>
  <c r="G203"/>
  <c r="H203"/>
  <c r="I203"/>
  <c r="J203"/>
  <c r="C204"/>
  <c r="D204"/>
  <c r="E204"/>
  <c r="F204"/>
  <c r="G204"/>
  <c r="H204"/>
  <c r="I204"/>
  <c r="J204"/>
  <c r="C205"/>
  <c r="D205"/>
  <c r="E205"/>
  <c r="F205"/>
  <c r="G205"/>
  <c r="H205"/>
  <c r="I205"/>
  <c r="J205"/>
  <c r="C206"/>
  <c r="D206"/>
  <c r="E206"/>
  <c r="F206"/>
  <c r="G206"/>
  <c r="H206"/>
  <c r="I206"/>
  <c r="J206"/>
  <c r="C207"/>
  <c r="D207"/>
  <c r="E207"/>
  <c r="F207"/>
  <c r="G207"/>
  <c r="H207"/>
  <c r="I207"/>
  <c r="J207"/>
  <c r="C208"/>
  <c r="D208"/>
  <c r="E208"/>
  <c r="F208"/>
  <c r="G208"/>
  <c r="H208"/>
  <c r="I208"/>
  <c r="J208"/>
  <c r="C209"/>
  <c r="D209"/>
  <c r="E209"/>
  <c r="F209"/>
  <c r="G209"/>
  <c r="H209"/>
  <c r="I209"/>
  <c r="J209"/>
  <c r="C210"/>
  <c r="D210"/>
  <c r="E210"/>
  <c r="F210"/>
  <c r="G210"/>
  <c r="H210"/>
  <c r="I210"/>
  <c r="J210"/>
  <c r="C211"/>
  <c r="D211"/>
  <c r="E211"/>
  <c r="F211"/>
  <c r="G211"/>
  <c r="H211"/>
  <c r="I211"/>
  <c r="J211"/>
  <c r="C212"/>
  <c r="D212"/>
  <c r="E212"/>
  <c r="F212"/>
  <c r="G212"/>
  <c r="H212"/>
  <c r="I212"/>
  <c r="J212"/>
  <c r="C213"/>
  <c r="D213"/>
  <c r="E213"/>
  <c r="F213"/>
  <c r="G213"/>
  <c r="H213"/>
  <c r="I213"/>
  <c r="J213"/>
  <c r="C214"/>
  <c r="D214"/>
  <c r="E214"/>
  <c r="F214"/>
  <c r="G214"/>
  <c r="H214"/>
  <c r="I214"/>
  <c r="J214"/>
  <c r="C215"/>
  <c r="D215"/>
  <c r="E215"/>
  <c r="F215"/>
  <c r="G215"/>
  <c r="H215"/>
  <c r="I215"/>
  <c r="J215"/>
  <c r="C216"/>
  <c r="D216"/>
  <c r="E216"/>
  <c r="F216"/>
  <c r="G216"/>
  <c r="H216"/>
  <c r="I216"/>
  <c r="J216"/>
  <c r="C217"/>
  <c r="D217"/>
  <c r="E217"/>
  <c r="F217"/>
  <c r="G217"/>
  <c r="H217"/>
  <c r="I217"/>
  <c r="J217"/>
  <c r="C218"/>
  <c r="D218"/>
  <c r="E218"/>
  <c r="F218"/>
  <c r="G218"/>
  <c r="H218"/>
  <c r="I218"/>
  <c r="J218"/>
  <c r="C219"/>
  <c r="D219"/>
  <c r="E219"/>
  <c r="F219"/>
  <c r="G219"/>
  <c r="H219"/>
  <c r="I219"/>
  <c r="J219"/>
  <c r="C220"/>
  <c r="D220"/>
  <c r="E220"/>
  <c r="F220"/>
  <c r="G220"/>
  <c r="H220"/>
  <c r="I220"/>
  <c r="J220"/>
  <c r="C221"/>
  <c r="D221"/>
  <c r="E221"/>
  <c r="F221"/>
  <c r="G221"/>
  <c r="H221"/>
  <c r="I221"/>
  <c r="J221"/>
  <c r="C222"/>
  <c r="D222"/>
  <c r="E222"/>
  <c r="F222"/>
  <c r="G222"/>
  <c r="H222"/>
  <c r="I222"/>
  <c r="J222"/>
  <c r="C223"/>
  <c r="D223"/>
  <c r="E223"/>
  <c r="F223"/>
  <c r="G223"/>
  <c r="H223"/>
  <c r="I223"/>
  <c r="J223"/>
  <c r="C224"/>
  <c r="D224"/>
  <c r="E224"/>
  <c r="F224"/>
  <c r="G224"/>
  <c r="H224"/>
  <c r="I224"/>
  <c r="J224"/>
  <c r="C225"/>
  <c r="D225"/>
  <c r="E225"/>
  <c r="F225"/>
  <c r="G225"/>
  <c r="H225"/>
  <c r="I225"/>
  <c r="J225"/>
  <c r="C226"/>
  <c r="D226"/>
  <c r="E226"/>
  <c r="F226"/>
  <c r="G226"/>
  <c r="H226"/>
  <c r="I226"/>
  <c r="J226"/>
  <c r="C227"/>
  <c r="D227"/>
  <c r="E227"/>
  <c r="F227"/>
  <c r="G227"/>
  <c r="H227"/>
  <c r="I227"/>
  <c r="J227"/>
  <c r="C228"/>
  <c r="D228"/>
  <c r="E228"/>
  <c r="F228"/>
  <c r="G228"/>
  <c r="H228"/>
  <c r="I228"/>
  <c r="J228"/>
  <c r="C229"/>
  <c r="D229"/>
  <c r="E229"/>
  <c r="F229"/>
  <c r="G229"/>
  <c r="H229"/>
  <c r="I229"/>
  <c r="J229"/>
  <c r="C230"/>
  <c r="D230"/>
  <c r="E230"/>
  <c r="F230"/>
  <c r="G230"/>
  <c r="H230"/>
  <c r="I230"/>
  <c r="J230"/>
  <c r="C231"/>
  <c r="D231"/>
  <c r="E231"/>
  <c r="F231"/>
  <c r="G231"/>
  <c r="H231"/>
  <c r="I231"/>
  <c r="J231"/>
  <c r="C232"/>
  <c r="D232"/>
  <c r="E232"/>
  <c r="F232"/>
  <c r="G232"/>
  <c r="H232"/>
  <c r="I232"/>
  <c r="J232"/>
  <c r="C233"/>
  <c r="D233"/>
  <c r="E233"/>
  <c r="F233"/>
  <c r="G233"/>
  <c r="H233"/>
  <c r="I233"/>
  <c r="J233"/>
  <c r="C234"/>
  <c r="D234"/>
  <c r="E234"/>
  <c r="F234"/>
  <c r="G234"/>
  <c r="H234"/>
  <c r="I234"/>
  <c r="J234"/>
  <c r="C235"/>
  <c r="D235"/>
  <c r="E235"/>
  <c r="F235"/>
  <c r="G235"/>
  <c r="H235"/>
  <c r="I235"/>
  <c r="J235"/>
  <c r="C236"/>
  <c r="D236"/>
  <c r="E236"/>
  <c r="F236"/>
  <c r="G236"/>
  <c r="H236"/>
  <c r="I236"/>
  <c r="J236"/>
  <c r="C237"/>
  <c r="D237"/>
  <c r="E237"/>
  <c r="F237"/>
  <c r="G237"/>
  <c r="H237"/>
  <c r="I237"/>
  <c r="J237"/>
  <c r="C238"/>
  <c r="D238"/>
  <c r="E238"/>
  <c r="F238"/>
  <c r="G238"/>
  <c r="H238"/>
  <c r="I238"/>
  <c r="J238"/>
  <c r="C239"/>
  <c r="D239"/>
  <c r="E239"/>
  <c r="F239"/>
  <c r="G239"/>
  <c r="H239"/>
  <c r="I239"/>
  <c r="J239"/>
  <c r="C240"/>
  <c r="D240"/>
  <c r="E240"/>
  <c r="F240"/>
  <c r="G240"/>
  <c r="H240"/>
  <c r="I240"/>
  <c r="J240"/>
  <c r="C241"/>
  <c r="D241"/>
  <c r="E241"/>
  <c r="F241"/>
  <c r="G241"/>
  <c r="H241"/>
  <c r="I241"/>
  <c r="J241"/>
  <c r="C242"/>
  <c r="D242"/>
  <c r="E242"/>
  <c r="F242"/>
  <c r="G242"/>
  <c r="H242"/>
  <c r="I242"/>
  <c r="J242"/>
  <c r="C243"/>
  <c r="D243"/>
  <c r="E243"/>
  <c r="F243"/>
  <c r="G243"/>
  <c r="H243"/>
  <c r="I243"/>
  <c r="J243"/>
  <c r="C244"/>
  <c r="D244"/>
  <c r="E244"/>
  <c r="F244"/>
  <c r="G244"/>
  <c r="H244"/>
  <c r="I244"/>
  <c r="J244"/>
  <c r="C245"/>
  <c r="D245"/>
  <c r="E245"/>
  <c r="F245"/>
  <c r="G245"/>
  <c r="H245"/>
  <c r="I245"/>
  <c r="J245"/>
  <c r="C246"/>
  <c r="D246"/>
  <c r="E246"/>
  <c r="F246"/>
  <c r="G246"/>
  <c r="H246"/>
  <c r="I246"/>
  <c r="J246"/>
  <c r="C247"/>
  <c r="D247"/>
  <c r="E247"/>
  <c r="F247"/>
  <c r="G247"/>
  <c r="H247"/>
  <c r="I247"/>
  <c r="J247"/>
  <c r="C248"/>
  <c r="D248"/>
  <c r="E248"/>
  <c r="F248"/>
  <c r="G248"/>
  <c r="H248"/>
  <c r="I248"/>
  <c r="J248"/>
  <c r="C249"/>
  <c r="D249"/>
  <c r="E249"/>
  <c r="F249"/>
  <c r="G249"/>
  <c r="H249"/>
  <c r="I249"/>
  <c r="J249"/>
  <c r="C250"/>
  <c r="D250"/>
  <c r="E250"/>
  <c r="F250"/>
  <c r="G250"/>
  <c r="H250"/>
  <c r="I250"/>
  <c r="J250"/>
  <c r="C251"/>
  <c r="D251"/>
  <c r="E251"/>
  <c r="F251"/>
  <c r="G251"/>
  <c r="H251"/>
  <c r="I251"/>
  <c r="J251"/>
  <c r="C252"/>
  <c r="D252"/>
  <c r="E252"/>
  <c r="F252"/>
  <c r="G252"/>
  <c r="H252"/>
  <c r="I252"/>
  <c r="J252"/>
  <c r="C253"/>
  <c r="D253"/>
  <c r="E253"/>
  <c r="F253"/>
  <c r="G253"/>
  <c r="H253"/>
  <c r="I253"/>
  <c r="J253"/>
  <c r="C254"/>
  <c r="D254"/>
  <c r="E254"/>
  <c r="F254"/>
  <c r="G254"/>
  <c r="H254"/>
  <c r="I254"/>
  <c r="J254"/>
  <c r="C255"/>
  <c r="D255"/>
  <c r="E255"/>
  <c r="F255"/>
  <c r="G255"/>
  <c r="H255"/>
  <c r="I255"/>
  <c r="J255"/>
  <c r="C256"/>
  <c r="D256"/>
  <c r="E256"/>
  <c r="F256"/>
  <c r="G256"/>
  <c r="H256"/>
  <c r="I256"/>
  <c r="J256"/>
  <c r="C257"/>
  <c r="D257"/>
  <c r="E257"/>
  <c r="F257"/>
  <c r="G257"/>
  <c r="H257"/>
  <c r="I257"/>
  <c r="J257"/>
  <c r="C258"/>
  <c r="D258"/>
  <c r="E258"/>
  <c r="F258"/>
  <c r="G258"/>
  <c r="H258"/>
  <c r="I258"/>
  <c r="J258"/>
  <c r="C259"/>
  <c r="D259"/>
  <c r="E259"/>
  <c r="F259"/>
  <c r="G259"/>
  <c r="H259"/>
  <c r="I259"/>
  <c r="J259"/>
  <c r="C260"/>
  <c r="D260"/>
  <c r="E260"/>
  <c r="F260"/>
  <c r="G260"/>
  <c r="H260"/>
  <c r="I260"/>
  <c r="J260"/>
  <c r="C261"/>
  <c r="D261"/>
  <c r="E261"/>
  <c r="F261"/>
  <c r="G261"/>
  <c r="H261"/>
  <c r="I261"/>
  <c r="J261"/>
  <c r="C262"/>
  <c r="D262"/>
  <c r="E262"/>
  <c r="F262"/>
  <c r="G262"/>
  <c r="H262"/>
  <c r="I262"/>
  <c r="J262"/>
  <c r="C263"/>
  <c r="D263"/>
  <c r="E263"/>
  <c r="F263"/>
  <c r="G263"/>
  <c r="H263"/>
  <c r="I263"/>
  <c r="J263"/>
  <c r="C264"/>
  <c r="D264"/>
  <c r="E264"/>
  <c r="F264"/>
  <c r="G264"/>
  <c r="H264"/>
  <c r="I264"/>
  <c r="J264"/>
  <c r="C265"/>
  <c r="D265"/>
  <c r="E265"/>
  <c r="F265"/>
  <c r="G265"/>
  <c r="H265"/>
  <c r="I265"/>
  <c r="J265"/>
  <c r="C266"/>
  <c r="D266"/>
  <c r="E266"/>
  <c r="F266"/>
  <c r="G266"/>
  <c r="H266"/>
  <c r="I266"/>
  <c r="J266"/>
  <c r="C267"/>
  <c r="D267"/>
  <c r="E267"/>
  <c r="F267"/>
  <c r="G267"/>
  <c r="H267"/>
  <c r="I267"/>
  <c r="J267"/>
  <c r="C268"/>
  <c r="D268"/>
  <c r="E268"/>
  <c r="F268"/>
  <c r="G268"/>
  <c r="H268"/>
  <c r="I268"/>
  <c r="J268"/>
  <c r="C269"/>
  <c r="D269"/>
  <c r="E269"/>
  <c r="F269"/>
  <c r="G269"/>
  <c r="H269"/>
  <c r="I269"/>
  <c r="J269"/>
  <c r="C270"/>
  <c r="D270"/>
  <c r="E270"/>
  <c r="F270"/>
  <c r="G270"/>
  <c r="H270"/>
  <c r="I270"/>
  <c r="J270"/>
  <c r="C271"/>
  <c r="D271"/>
  <c r="E271"/>
  <c r="F271"/>
  <c r="G271"/>
  <c r="H271"/>
  <c r="I271"/>
  <c r="J271"/>
  <c r="C272"/>
  <c r="D272"/>
  <c r="E272"/>
  <c r="F272"/>
  <c r="G272"/>
  <c r="H272"/>
  <c r="I272"/>
  <c r="J272"/>
  <c r="C273"/>
  <c r="D273"/>
  <c r="E273"/>
  <c r="F273"/>
  <c r="G273"/>
  <c r="H273"/>
  <c r="I273"/>
  <c r="J273"/>
  <c r="C274"/>
  <c r="D274"/>
  <c r="E274"/>
  <c r="F274"/>
  <c r="G274"/>
  <c r="H274"/>
  <c r="I274"/>
  <c r="J274"/>
  <c r="C275"/>
  <c r="D275"/>
  <c r="E275"/>
  <c r="F275"/>
  <c r="G275"/>
  <c r="H275"/>
  <c r="I275"/>
  <c r="J275"/>
  <c r="C276"/>
  <c r="D276"/>
  <c r="E276"/>
  <c r="F276"/>
  <c r="G276"/>
  <c r="H276"/>
  <c r="I276"/>
  <c r="J276"/>
  <c r="C277"/>
  <c r="D277"/>
  <c r="E277"/>
  <c r="F277"/>
  <c r="G277"/>
  <c r="H277"/>
  <c r="I277"/>
  <c r="J277"/>
  <c r="C278"/>
  <c r="D278"/>
  <c r="E278"/>
  <c r="F278"/>
  <c r="G278"/>
  <c r="H278"/>
  <c r="I278"/>
  <c r="J278"/>
  <c r="C279"/>
  <c r="D279"/>
  <c r="E279"/>
  <c r="F279"/>
  <c r="G279"/>
  <c r="H279"/>
  <c r="I279"/>
  <c r="J279"/>
  <c r="C280"/>
  <c r="D280"/>
  <c r="E280"/>
  <c r="F280"/>
  <c r="G280"/>
  <c r="H280"/>
  <c r="I280"/>
  <c r="J280"/>
  <c r="C281"/>
  <c r="D281"/>
  <c r="E281"/>
  <c r="F281"/>
  <c r="G281"/>
  <c r="H281"/>
  <c r="I281"/>
  <c r="J281"/>
  <c r="C282"/>
  <c r="D282"/>
  <c r="E282"/>
  <c r="F282"/>
  <c r="G282"/>
  <c r="H282"/>
  <c r="I282"/>
  <c r="J282"/>
  <c r="C283"/>
  <c r="D283"/>
  <c r="E283"/>
  <c r="F283"/>
  <c r="G283"/>
  <c r="H283"/>
  <c r="I283"/>
  <c r="J283"/>
  <c r="C284"/>
  <c r="D284"/>
  <c r="E284"/>
  <c r="F284"/>
  <c r="G284"/>
  <c r="H284"/>
  <c r="I284"/>
  <c r="J284"/>
  <c r="C285"/>
  <c r="D285"/>
  <c r="E285"/>
  <c r="F285"/>
  <c r="G285"/>
  <c r="H285"/>
  <c r="I285"/>
  <c r="J285"/>
  <c r="C286"/>
  <c r="D286"/>
  <c r="E286"/>
  <c r="F286"/>
  <c r="G286"/>
  <c r="H286"/>
  <c r="I286"/>
  <c r="J286"/>
  <c r="C287"/>
  <c r="D287"/>
  <c r="E287"/>
  <c r="F287"/>
  <c r="G287"/>
  <c r="H287"/>
  <c r="I287"/>
  <c r="J287"/>
  <c r="C288"/>
  <c r="D288"/>
  <c r="E288"/>
  <c r="F288"/>
  <c r="G288"/>
  <c r="H288"/>
  <c r="I288"/>
  <c r="J288"/>
  <c r="C289"/>
  <c r="D289"/>
  <c r="E289"/>
  <c r="F289"/>
  <c r="G289"/>
  <c r="H289"/>
  <c r="I289"/>
  <c r="J289"/>
  <c r="C290"/>
  <c r="D290"/>
  <c r="E290"/>
  <c r="F290"/>
  <c r="G290"/>
  <c r="H290"/>
  <c r="I290"/>
  <c r="J290"/>
  <c r="C291"/>
  <c r="D291"/>
  <c r="E291"/>
  <c r="F291"/>
  <c r="G291"/>
  <c r="H291"/>
  <c r="I291"/>
  <c r="J291"/>
  <c r="C292"/>
  <c r="D292"/>
  <c r="E292"/>
  <c r="F292"/>
  <c r="G292"/>
  <c r="H292"/>
  <c r="I292"/>
  <c r="J292"/>
  <c r="C293"/>
  <c r="D293"/>
  <c r="E293"/>
  <c r="F293"/>
  <c r="G293"/>
  <c r="H293"/>
  <c r="I293"/>
  <c r="J293"/>
  <c r="C294"/>
  <c r="D294"/>
  <c r="E294"/>
  <c r="F294"/>
  <c r="G294"/>
  <c r="H294"/>
  <c r="I294"/>
  <c r="J294"/>
  <c r="C295"/>
  <c r="D295"/>
  <c r="E295"/>
  <c r="F295"/>
  <c r="G295"/>
  <c r="H295"/>
  <c r="I295"/>
  <c r="J295"/>
  <c r="C296"/>
  <c r="D296"/>
  <c r="E296"/>
  <c r="F296"/>
  <c r="G296"/>
  <c r="H296"/>
  <c r="I296"/>
  <c r="J296"/>
  <c r="C297"/>
  <c r="D297"/>
  <c r="E297"/>
  <c r="F297"/>
  <c r="G297"/>
  <c r="H297"/>
  <c r="I297"/>
  <c r="J297"/>
  <c r="C298"/>
  <c r="D298"/>
  <c r="E298"/>
  <c r="F298"/>
  <c r="G298"/>
  <c r="H298"/>
  <c r="I298"/>
  <c r="J298"/>
  <c r="C299"/>
  <c r="D299"/>
  <c r="E299"/>
  <c r="F299"/>
  <c r="G299"/>
  <c r="H299"/>
  <c r="I299"/>
  <c r="J299"/>
  <c r="C300"/>
  <c r="D300"/>
  <c r="E300"/>
  <c r="F300"/>
  <c r="G300"/>
  <c r="H300"/>
  <c r="I300"/>
  <c r="J300"/>
  <c r="C301"/>
  <c r="D301"/>
  <c r="E301"/>
  <c r="F301"/>
  <c r="G301"/>
  <c r="H301"/>
  <c r="I301"/>
  <c r="J301"/>
  <c r="C302"/>
  <c r="D302"/>
  <c r="E302"/>
  <c r="F302"/>
  <c r="G302"/>
  <c r="H302"/>
  <c r="I302"/>
  <c r="J302"/>
  <c r="C303"/>
  <c r="D303"/>
  <c r="E303"/>
  <c r="F303"/>
  <c r="G303"/>
  <c r="H303"/>
  <c r="I303"/>
  <c r="J303"/>
  <c r="C304"/>
  <c r="D304"/>
  <c r="E304"/>
  <c r="F304"/>
  <c r="G304"/>
  <c r="H304"/>
  <c r="I304"/>
  <c r="J304"/>
  <c r="C305"/>
  <c r="D305"/>
  <c r="E305"/>
  <c r="F305"/>
  <c r="G305"/>
  <c r="H305"/>
  <c r="I305"/>
  <c r="J305"/>
  <c r="C306"/>
  <c r="D306"/>
  <c r="E306"/>
  <c r="F306"/>
  <c r="G306"/>
  <c r="H306"/>
  <c r="I306"/>
  <c r="J306"/>
  <c r="C307"/>
  <c r="D307"/>
  <c r="E307"/>
  <c r="F307"/>
  <c r="G307"/>
  <c r="H307"/>
  <c r="I307"/>
  <c r="J307"/>
  <c r="C308"/>
  <c r="D308"/>
  <c r="E308"/>
  <c r="F308"/>
  <c r="G308"/>
  <c r="H308"/>
  <c r="I308"/>
  <c r="J308"/>
  <c r="C309"/>
  <c r="D309"/>
  <c r="E309"/>
  <c r="F309"/>
  <c r="G309"/>
  <c r="H309"/>
  <c r="I309"/>
  <c r="J309"/>
  <c r="C310"/>
  <c r="D310"/>
  <c r="E310"/>
  <c r="F310"/>
  <c r="G310"/>
  <c r="H310"/>
  <c r="I310"/>
  <c r="J310"/>
  <c r="C311"/>
  <c r="D311"/>
  <c r="E311"/>
  <c r="F311"/>
  <c r="G311"/>
  <c r="H311"/>
  <c r="I311"/>
  <c r="J311"/>
  <c r="C312"/>
  <c r="D312"/>
  <c r="E312"/>
  <c r="F312"/>
  <c r="G312"/>
  <c r="H312"/>
  <c r="I312"/>
  <c r="J312"/>
  <c r="C313"/>
  <c r="D313"/>
  <c r="E313"/>
  <c r="F313"/>
  <c r="G313"/>
  <c r="H313"/>
  <c r="I313"/>
  <c r="J313"/>
  <c r="C314"/>
  <c r="D314"/>
  <c r="E314"/>
  <c r="F314"/>
  <c r="G314"/>
  <c r="H314"/>
  <c r="I314"/>
  <c r="J314"/>
  <c r="C315"/>
  <c r="D315"/>
  <c r="E315"/>
  <c r="F315"/>
  <c r="G315"/>
  <c r="H315"/>
  <c r="I315"/>
  <c r="J315"/>
  <c r="C316"/>
  <c r="D316"/>
  <c r="E316"/>
  <c r="F316"/>
  <c r="G316"/>
  <c r="H316"/>
  <c r="I316"/>
  <c r="J316"/>
  <c r="C317"/>
  <c r="D317"/>
  <c r="E317"/>
  <c r="F317"/>
  <c r="G317"/>
  <c r="H317"/>
  <c r="I317"/>
  <c r="J317"/>
  <c r="C318"/>
  <c r="D318"/>
  <c r="E318"/>
  <c r="F318"/>
  <c r="G318"/>
  <c r="H318"/>
  <c r="I318"/>
  <c r="J318"/>
  <c r="C319"/>
  <c r="D319"/>
  <c r="E319"/>
  <c r="F319"/>
  <c r="G319"/>
  <c r="H319"/>
  <c r="I319"/>
  <c r="J319"/>
  <c r="C320"/>
  <c r="D320"/>
  <c r="E320"/>
  <c r="F320"/>
  <c r="G320"/>
  <c r="H320"/>
  <c r="I320"/>
  <c r="J320"/>
  <c r="C321"/>
  <c r="D321"/>
  <c r="E321"/>
  <c r="F321"/>
  <c r="G321"/>
  <c r="H321"/>
  <c r="I321"/>
  <c r="J321"/>
  <c r="C322"/>
  <c r="D322"/>
  <c r="E322"/>
  <c r="F322"/>
  <c r="G322"/>
  <c r="H322"/>
  <c r="I322"/>
  <c r="J322"/>
  <c r="C323"/>
  <c r="D323"/>
  <c r="E323"/>
  <c r="F323"/>
  <c r="G323"/>
  <c r="H323"/>
  <c r="I323"/>
  <c r="J323"/>
  <c r="C324"/>
  <c r="D324"/>
  <c r="E324"/>
  <c r="F324"/>
  <c r="G324"/>
  <c r="H324"/>
  <c r="I324"/>
  <c r="J324"/>
  <c r="C325"/>
  <c r="D325"/>
  <c r="E325"/>
  <c r="F325"/>
  <c r="G325"/>
  <c r="H325"/>
  <c r="I325"/>
  <c r="J325"/>
  <c r="C326"/>
  <c r="D326"/>
  <c r="E326"/>
  <c r="F326"/>
  <c r="G326"/>
  <c r="H326"/>
  <c r="I326"/>
  <c r="J326"/>
  <c r="C327"/>
  <c r="D327"/>
  <c r="E327"/>
  <c r="F327"/>
  <c r="G327"/>
  <c r="H327"/>
  <c r="I327"/>
  <c r="J327"/>
  <c r="C328"/>
  <c r="D328"/>
  <c r="E328"/>
  <c r="F328"/>
  <c r="G328"/>
  <c r="H328"/>
  <c r="I328"/>
  <c r="J328"/>
  <c r="C329"/>
  <c r="D329"/>
  <c r="E329"/>
  <c r="F329"/>
  <c r="G329"/>
  <c r="H329"/>
  <c r="I329"/>
  <c r="J329"/>
  <c r="C330"/>
  <c r="D330"/>
  <c r="E330"/>
  <c r="F330"/>
  <c r="G330"/>
  <c r="H330"/>
  <c r="I330"/>
  <c r="J330"/>
  <c r="C331"/>
  <c r="D331"/>
  <c r="E331"/>
  <c r="F331"/>
  <c r="G331"/>
  <c r="H331"/>
  <c r="I331"/>
  <c r="J331"/>
  <c r="C332"/>
  <c r="D332"/>
  <c r="E332"/>
  <c r="F332"/>
  <c r="G332"/>
  <c r="H332"/>
  <c r="I332"/>
  <c r="J332"/>
  <c r="C333"/>
  <c r="D333"/>
  <c r="E333"/>
  <c r="F333"/>
  <c r="G333"/>
  <c r="H333"/>
  <c r="I333"/>
  <c r="J333"/>
  <c r="C334"/>
  <c r="D334"/>
  <c r="E334"/>
  <c r="F334"/>
  <c r="G334"/>
  <c r="H334"/>
  <c r="I334"/>
  <c r="J334"/>
  <c r="C335"/>
  <c r="D335"/>
  <c r="E335"/>
  <c r="F335"/>
  <c r="G335"/>
  <c r="H335"/>
  <c r="I335"/>
  <c r="J335"/>
  <c r="C336"/>
  <c r="D336"/>
  <c r="E336"/>
  <c r="F336"/>
  <c r="G336"/>
  <c r="H336"/>
  <c r="I336"/>
  <c r="J336"/>
  <c r="C337"/>
  <c r="D337"/>
  <c r="E337"/>
  <c r="F337"/>
  <c r="G337"/>
  <c r="H337"/>
  <c r="I337"/>
  <c r="J337"/>
  <c r="C338"/>
  <c r="D338"/>
  <c r="E338"/>
  <c r="F338"/>
  <c r="G338"/>
  <c r="H338"/>
  <c r="I338"/>
  <c r="J338"/>
  <c r="C339"/>
  <c r="D339"/>
  <c r="E339"/>
  <c r="F339"/>
  <c r="G339"/>
  <c r="H339"/>
  <c r="I339"/>
  <c r="J339"/>
  <c r="C340"/>
  <c r="D340"/>
  <c r="E340"/>
  <c r="F340"/>
  <c r="G340"/>
  <c r="H340"/>
  <c r="I340"/>
  <c r="J340"/>
  <c r="C341"/>
  <c r="D341"/>
  <c r="E341"/>
  <c r="F341"/>
  <c r="G341"/>
  <c r="H341"/>
  <c r="I341"/>
  <c r="J341"/>
  <c r="C342"/>
  <c r="D342"/>
  <c r="E342"/>
  <c r="F342"/>
  <c r="G342"/>
  <c r="H342"/>
  <c r="I342"/>
  <c r="J342"/>
  <c r="C343"/>
  <c r="D343"/>
  <c r="E343"/>
  <c r="F343"/>
  <c r="G343"/>
  <c r="H343"/>
  <c r="I343"/>
  <c r="J343"/>
  <c r="C344"/>
  <c r="D344"/>
  <c r="E344"/>
  <c r="F344"/>
  <c r="G344"/>
  <c r="H344"/>
  <c r="I344"/>
  <c r="J344"/>
  <c r="C345"/>
  <c r="D345"/>
  <c r="E345"/>
  <c r="F345"/>
  <c r="G345"/>
  <c r="H345"/>
  <c r="I345"/>
  <c r="J345"/>
  <c r="C346"/>
  <c r="D346"/>
  <c r="E346"/>
  <c r="F346"/>
  <c r="G346"/>
  <c r="H346"/>
  <c r="I346"/>
  <c r="J346"/>
  <c r="C347"/>
  <c r="D347"/>
  <c r="E347"/>
  <c r="F347"/>
  <c r="G347"/>
  <c r="H347"/>
  <c r="I347"/>
  <c r="J347"/>
  <c r="C348"/>
  <c r="D348"/>
  <c r="E348"/>
  <c r="F348"/>
  <c r="G348"/>
  <c r="H348"/>
  <c r="I348"/>
  <c r="J348"/>
  <c r="C349"/>
  <c r="D349"/>
  <c r="E349"/>
  <c r="F349"/>
  <c r="G349"/>
  <c r="H349"/>
  <c r="I349"/>
  <c r="J349"/>
  <c r="C350"/>
  <c r="D350"/>
  <c r="E350"/>
  <c r="F350"/>
  <c r="G350"/>
  <c r="H350"/>
  <c r="I350"/>
  <c r="J350"/>
  <c r="C351"/>
  <c r="D351"/>
  <c r="E351"/>
  <c r="F351"/>
  <c r="G351"/>
  <c r="H351"/>
  <c r="I351"/>
  <c r="J351"/>
  <c r="C352"/>
  <c r="D352"/>
  <c r="E352"/>
  <c r="F352"/>
  <c r="G352"/>
  <c r="H352"/>
  <c r="I352"/>
  <c r="J352"/>
  <c r="C353"/>
  <c r="D353"/>
  <c r="E353"/>
  <c r="F353"/>
  <c r="G353"/>
  <c r="H353"/>
  <c r="I353"/>
  <c r="J353"/>
  <c r="C354"/>
  <c r="D354"/>
  <c r="E354"/>
  <c r="F354"/>
  <c r="G354"/>
  <c r="H354"/>
  <c r="I354"/>
  <c r="J354"/>
  <c r="C355"/>
  <c r="D355"/>
  <c r="E355"/>
  <c r="F355"/>
  <c r="G355"/>
  <c r="H355"/>
  <c r="I355"/>
  <c r="J355"/>
  <c r="C356"/>
  <c r="D356"/>
  <c r="E356"/>
  <c r="F356"/>
  <c r="G356"/>
  <c r="H356"/>
  <c r="I356"/>
  <c r="J356"/>
  <c r="C357"/>
  <c r="D357"/>
  <c r="E357"/>
  <c r="F357"/>
  <c r="G357"/>
  <c r="H357"/>
  <c r="I357"/>
  <c r="J357"/>
  <c r="C358"/>
  <c r="D358"/>
  <c r="E358"/>
  <c r="F358"/>
  <c r="G358"/>
  <c r="H358"/>
  <c r="I358"/>
  <c r="J358"/>
  <c r="C359"/>
  <c r="D359"/>
  <c r="E359"/>
  <c r="F359"/>
  <c r="G359"/>
  <c r="H359"/>
  <c r="I359"/>
  <c r="J359"/>
  <c r="C360"/>
  <c r="D360"/>
  <c r="E360"/>
  <c r="F360"/>
  <c r="G360"/>
  <c r="H360"/>
  <c r="I360"/>
  <c r="J360"/>
  <c r="C361"/>
  <c r="D361"/>
  <c r="E361"/>
  <c r="F361"/>
  <c r="G361"/>
  <c r="H361"/>
  <c r="I361"/>
  <c r="J361"/>
  <c r="C362"/>
  <c r="D362"/>
  <c r="E362"/>
  <c r="F362"/>
  <c r="G362"/>
  <c r="H362"/>
  <c r="I362"/>
  <c r="J362"/>
  <c r="C363"/>
  <c r="D363"/>
  <c r="E363"/>
  <c r="F363"/>
  <c r="G363"/>
  <c r="H363"/>
  <c r="I363"/>
  <c r="J363"/>
  <c r="C364"/>
  <c r="D364"/>
  <c r="E364"/>
  <c r="F364"/>
  <c r="G364"/>
  <c r="H364"/>
  <c r="I364"/>
  <c r="J364"/>
</calcChain>
</file>

<file path=xl/sharedStrings.xml><?xml version="1.0" encoding="utf-8"?>
<sst xmlns="http://schemas.openxmlformats.org/spreadsheetml/2006/main" count="173" uniqueCount="156">
  <si>
    <t>Inkrement</t>
  </si>
  <si>
    <t>µs</t>
  </si>
  <si>
    <t>Tr</t>
  </si>
  <si>
    <t>Vr</t>
  </si>
  <si>
    <t>Regler</t>
  </si>
  <si>
    <t>T1</t>
  </si>
  <si>
    <t>V1</t>
  </si>
  <si>
    <t>T2</t>
  </si>
  <si>
    <t>V2</t>
  </si>
  <si>
    <t>Faktoren</t>
  </si>
  <si>
    <t>K1</t>
  </si>
  <si>
    <t>K2</t>
  </si>
  <si>
    <t>Reg-P</t>
  </si>
  <si>
    <t>Reg-I</t>
  </si>
  <si>
    <t>alle Zeiten in µs</t>
  </si>
  <si>
    <t>Parameter</t>
  </si>
  <si>
    <t>Hilfsgrößen</t>
  </si>
  <si>
    <t>PT-2</t>
  </si>
  <si>
    <t>PT-1</t>
  </si>
  <si>
    <t>Iist(U)</t>
  </si>
  <si>
    <t>Isoll(U)</t>
  </si>
  <si>
    <t>Delta</t>
  </si>
  <si>
    <t>Zeit</t>
  </si>
  <si>
    <t>[V]</t>
  </si>
  <si>
    <t>[A]</t>
  </si>
  <si>
    <t>Delta=Isoll-Iist</t>
  </si>
  <si>
    <t>RegP=Delta*Vr</t>
  </si>
  <si>
    <t>Iist=PT1I*K2</t>
  </si>
  <si>
    <t>Ink/T1</t>
  </si>
  <si>
    <t>Ink/T2</t>
  </si>
  <si>
    <t>1-Ink/T1</t>
  </si>
  <si>
    <t>1-Ink/T2</t>
  </si>
  <si>
    <t>Formeln</t>
  </si>
  <si>
    <t>Regler=RegP+RegI</t>
  </si>
  <si>
    <t>PT2I=PT2U*K1</t>
  </si>
  <si>
    <t>PT2(U)</t>
  </si>
  <si>
    <t>PT2(I)</t>
  </si>
  <si>
    <t>PT1(I)</t>
  </si>
  <si>
    <t>Lösungsschritte</t>
  </si>
  <si>
    <t>Vmax = 21.300</t>
  </si>
  <si>
    <t>Stromverstärkung</t>
  </si>
  <si>
    <t>Zeitkonstante</t>
  </si>
  <si>
    <t>T = 15 µs</t>
  </si>
  <si>
    <t>C</t>
  </si>
  <si>
    <t>T</t>
  </si>
  <si>
    <t>22p</t>
  </si>
  <si>
    <t>47p</t>
  </si>
  <si>
    <t>100p</t>
  </si>
  <si>
    <t>1µs</t>
  </si>
  <si>
    <t>2,2µs</t>
  </si>
  <si>
    <t>4µs</t>
  </si>
  <si>
    <t>Zeitkonstante gewählt</t>
  </si>
  <si>
    <t>T = 2,2µs</t>
  </si>
  <si>
    <t>Strecke messen</t>
  </si>
  <si>
    <t>Regler-Entwurf</t>
  </si>
  <si>
    <t>1. PI-Regler bei PT2-Strecke</t>
  </si>
  <si>
    <t>Leonhard S. 156</t>
  </si>
  <si>
    <t>1. Schaltung zerlegen, identifizieren</t>
  </si>
  <si>
    <t>Regler, Strecke</t>
  </si>
  <si>
    <t>Strecke = Verstärker, K1, Strom-Endstufe</t>
  </si>
  <si>
    <t>2. Verstärkung Endstufe messen</t>
  </si>
  <si>
    <t>3. Zeitkonstante aus Sprungantwort</t>
  </si>
  <si>
    <t>4. Zeitkonstante Verstärker</t>
  </si>
  <si>
    <t>Ie</t>
  </si>
  <si>
    <t>Ib</t>
  </si>
  <si>
    <t>Ia</t>
  </si>
  <si>
    <t>B</t>
  </si>
  <si>
    <t>µA</t>
  </si>
  <si>
    <t>mA</t>
  </si>
  <si>
    <t>A</t>
  </si>
  <si>
    <t>BD234</t>
  </si>
  <si>
    <t>BD250</t>
  </si>
  <si>
    <t>gesamt</t>
  </si>
  <si>
    <t>offener Kreis</t>
  </si>
  <si>
    <t>Fk = Fr * Fpt2 * K1 * Fpt1 * K2</t>
  </si>
  <si>
    <t>größte Strecken-Zeitkonstante eliminieren:</t>
  </si>
  <si>
    <t>Fk = Vr/T1p * V2*1/(T2p+1) * K1 * V1 * K2</t>
  </si>
  <si>
    <t>Fk = 1/(Tikp*(T2p+1))</t>
  </si>
  <si>
    <t>Fk = 1/(T1p*(T2p+1))* Vr * V2 * K1 * V1 * K3</t>
  </si>
  <si>
    <t>Tik = T1/(Vr*V2*V1*K1*K2)</t>
  </si>
  <si>
    <t>mit:</t>
  </si>
  <si>
    <t>Dämpfung 1/sqrt(2) :</t>
  </si>
  <si>
    <t>Tik = 2*T2</t>
  </si>
  <si>
    <t>2*T2 = T1/(Vr*V2*V1*K1*K2)</t>
  </si>
  <si>
    <t>Tik gleichsetzen:</t>
  </si>
  <si>
    <t>Vr = T1/(2*T2*V1*V2*K1*K2)</t>
  </si>
  <si>
    <t>2. gemessene Werte einsetzen</t>
  </si>
  <si>
    <t>V1 = 21300</t>
  </si>
  <si>
    <t>V2 = 1</t>
  </si>
  <si>
    <t>K1 = 1/1000</t>
  </si>
  <si>
    <t>K2= 0,1</t>
  </si>
  <si>
    <t>T1 = 15µs</t>
  </si>
  <si>
    <t>T2 = 2,2µs</t>
  </si>
  <si>
    <t>Tr = T1 = 15µs</t>
  </si>
  <si>
    <t>Vr = 1,6</t>
  </si>
  <si>
    <t>Vr = 15/(2*2,2*21300*1/1000*0,1)</t>
  </si>
  <si>
    <t>3. Regler-OP dimensionieren</t>
  </si>
  <si>
    <t>Tr = R2 * C2</t>
  </si>
  <si>
    <t>Vr = R2 / R1</t>
  </si>
  <si>
    <t>PI-Regler:</t>
  </si>
  <si>
    <t>gesetzt:</t>
  </si>
  <si>
    <t>R2 = 47k</t>
  </si>
  <si>
    <t>C2 = 15µs/47k = 319p</t>
  </si>
  <si>
    <t>R1 = 47k/1,6 = 29k3</t>
  </si>
  <si>
    <t>C2 = Tr/R2</t>
  </si>
  <si>
    <t>R1 = R2/Vr</t>
  </si>
  <si>
    <t>C2 =  319p</t>
  </si>
  <si>
    <t>R1 = 29k4</t>
  </si>
  <si>
    <t>Dimensionierung</t>
  </si>
  <si>
    <t>Simulation</t>
  </si>
  <si>
    <t>Digitale Simulation</t>
  </si>
  <si>
    <t>1. Integrator</t>
  </si>
  <si>
    <t>ink = Inkrement</t>
  </si>
  <si>
    <t>2. PT1-Glied</t>
  </si>
  <si>
    <t>F= 1/Tp</t>
  </si>
  <si>
    <t>F=1/(1+Tp)</t>
  </si>
  <si>
    <t>Fg = F /(1+F) * V</t>
  </si>
  <si>
    <t>Fg = V / (1/F+1)</t>
  </si>
  <si>
    <t>Fg = V /(Tp+1)</t>
  </si>
  <si>
    <t>x0 = vorheriger Zustand</t>
  </si>
  <si>
    <t>yi = y - x0</t>
  </si>
  <si>
    <t>x = xi * V</t>
  </si>
  <si>
    <t>3. oder Waschatz</t>
  </si>
  <si>
    <t>Fg = F /(1+F*K)</t>
  </si>
  <si>
    <t>Fg = 1 / Tip / (1+K/Tip)</t>
  </si>
  <si>
    <t>Fg = 1 / (Tip+K)</t>
  </si>
  <si>
    <t>Fg = 1/K /(Tip/K+1)</t>
  </si>
  <si>
    <t>K = 1/V</t>
  </si>
  <si>
    <t>Ti = T/V</t>
  </si>
  <si>
    <t>yi = y - x0*K</t>
  </si>
  <si>
    <t>x = x0 + y * ink/T</t>
  </si>
  <si>
    <t>xi = x0 + yi * ink/T</t>
  </si>
  <si>
    <t>xi = x0 + (y-x0) * ink/T</t>
  </si>
  <si>
    <t>xi = x0*(1-ink/T)+y*ink/T</t>
  </si>
  <si>
    <t>x = x0 + yi * ink/Ti</t>
  </si>
  <si>
    <t>x = x0 + (y-x0*K) * ink/Ti</t>
  </si>
  <si>
    <t>x = x0*(1-K*ink/Ti)+y*ink/Ti</t>
  </si>
  <si>
    <t>x = x0*(1-ink/T)+y*ink/T*V</t>
  </si>
  <si>
    <t>F=1/Tp</t>
  </si>
  <si>
    <t>yi = y1 - x0</t>
  </si>
  <si>
    <t>y1 = y*V</t>
  </si>
  <si>
    <t>x = x0 + yi * ink/T</t>
  </si>
  <si>
    <t>x = x0 + (y1-x0) * ink/T</t>
  </si>
  <si>
    <t>x = x0*(1-ink/T)+y1*ink/T</t>
  </si>
  <si>
    <t>x = x0*(1-ink/T)+y*ink/T * V</t>
  </si>
  <si>
    <t>getrennte Rechnung</t>
  </si>
  <si>
    <t>[x = (x0*(1-ink/T)+y*ink/T) * V] falsch!!! Weil X0 multipliziert wird</t>
  </si>
  <si>
    <t>besser, weil</t>
  </si>
  <si>
    <t>logisch</t>
  </si>
  <si>
    <t>Fk = Vr*(Trp+1)/Trp * V2/(T2p+1) * K1 * V1/(T1p+1) * K2</t>
  </si>
  <si>
    <t>Tr = T1</t>
  </si>
  <si>
    <t>PT2U=PT2U*(1-Ink/T2)+Regler*Ink/T2*V2</t>
  </si>
  <si>
    <t>PT1I=PT1I*(1-ink/T1)+PT2I*Ink/T1*V1</t>
  </si>
  <si>
    <t>Ink/Tr*Vr</t>
  </si>
  <si>
    <t>RegI=RegI+Delta*Ink/Tr*Vr</t>
  </si>
  <si>
    <t>Stromregler-Entwurf 40V-Netzteil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</si>
</sst>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"/>
    <numFmt numFmtId="167" formatCode="0.000000"/>
  </numFmts>
  <fonts count="6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2" xfId="0" applyFont="1" applyBorder="1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Border="1" applyAlignment="1">
      <alignment horizontal="right"/>
    </xf>
    <xf numFmtId="165" fontId="0" fillId="0" borderId="0" xfId="0" applyNumberFormat="1"/>
    <xf numFmtId="166" fontId="4" fillId="0" borderId="0" xfId="0" applyNumberFormat="1" applyFont="1"/>
    <xf numFmtId="2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right"/>
    </xf>
    <xf numFmtId="0" fontId="1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left"/>
    </xf>
    <xf numFmtId="166" fontId="4" fillId="0" borderId="0" xfId="0" applyNumberFormat="1" applyFont="1" applyBorder="1" applyAlignment="1">
      <alignment horizontal="right"/>
    </xf>
    <xf numFmtId="167" fontId="0" fillId="0" borderId="0" xfId="0" applyNumberFormat="1"/>
    <xf numFmtId="0" fontId="1" fillId="0" borderId="1" xfId="0" applyFont="1" applyBorder="1"/>
    <xf numFmtId="3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9.9919072615923005E-2"/>
          <c:y val="5.1400554097404488E-2"/>
          <c:w val="0.80919501398958893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Simulation!$B$62</c:f>
              <c:strCache>
                <c:ptCount val="1"/>
                <c:pt idx="0">
                  <c:v>Isoll(U)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Simulation!$B$63:$B$340</c:f>
              <c:numCache>
                <c:formatCode>0.0</c:formatCode>
                <c:ptCount val="2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Simulation!$C$62</c:f>
              <c:strCache>
                <c:ptCount val="1"/>
                <c:pt idx="0">
                  <c:v>Iist(U)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Simulation!$C$63:$C$340</c:f>
              <c:numCache>
                <c:formatCode>0.000</c:formatCode>
                <c:ptCount val="2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1.2600990359363487E-3</c:v>
                </c:pt>
                <c:pt idx="11">
                  <c:v>3.7141402859227251E-3</c:v>
                </c:pt>
                <c:pt idx="12">
                  <c:v>7.2978499866239921E-3</c:v>
                </c:pt>
                <c:pt idx="13">
                  <c:v>1.1948822076905362E-2</c:v>
                </c:pt>
                <c:pt idx="14">
                  <c:v>1.7606501270324027E-2</c:v>
                </c:pt>
                <c:pt idx="15">
                  <c:v>2.4212164658361075E-2</c:v>
                </c:pt>
                <c:pt idx="16">
                  <c:v>3.1708901942924105E-2</c:v>
                </c:pt>
                <c:pt idx="17">
                  <c:v>4.0041594393331853E-2</c:v>
                </c:pt>
                <c:pt idx="18">
                  <c:v>4.915689261972285E-2</c:v>
                </c:pt>
                <c:pt idx="19">
                  <c:v>5.9003193251612331E-2</c:v>
                </c:pt>
                <c:pt idx="20">
                  <c:v>6.9530614607156691E-2</c:v>
                </c:pt>
                <c:pt idx="21">
                  <c:v>8.069097143557416E-2</c:v>
                </c:pt>
                <c:pt idx="22">
                  <c:v>9.2437748812114709E-2</c:v>
                </c:pt>
                <c:pt idx="23">
                  <c:v>0.10472607526197369</c:v>
                </c:pt>
                <c:pt idx="24">
                  <c:v>0.11751269518660111</c:v>
                </c:pt>
                <c:pt idx="25">
                  <c:v>0.1307559406629755</c:v>
                </c:pt>
                <c:pt idx="26">
                  <c:v>0.14441570268358589</c:v>
                </c:pt>
                <c:pt idx="27">
                  <c:v>0.15845340190209922</c:v>
                </c:pt>
                <c:pt idx="28">
                  <c:v>0.17283195894698536</c:v>
                </c:pt>
                <c:pt idx="29">
                  <c:v>0.1875157643627248</c:v>
                </c:pt>
                <c:pt idx="30">
                  <c:v>0.20247064823563937</c:v>
                </c:pt>
                <c:pt idx="31">
                  <c:v>0.21766384955886023</c:v>
                </c:pt>
                <c:pt idx="32">
                  <c:v>0.23306398538848364</c:v>
                </c:pt>
                <c:pt idx="33">
                  <c:v>0.24864101984055995</c:v>
                </c:pt>
                <c:pt idx="34">
                  <c:v>0.26436623297621914</c:v>
                </c:pt>
                <c:pt idx="35">
                  <c:v>0.28021218961995187</c:v>
                </c:pt>
                <c:pt idx="36">
                  <c:v>0.29615270815384265</c:v>
                </c:pt>
                <c:pt idx="37">
                  <c:v>0.31216282932838857</c:v>
                </c:pt>
                <c:pt idx="38">
                  <c:v>0.32821878512843372</c:v>
                </c:pt>
                <c:pt idx="39">
                  <c:v>0.34429796773070542</c:v>
                </c:pt>
                <c:pt idx="40">
                  <c:v>0.36037889858745109</c:v>
                </c:pt>
                <c:pt idx="41">
                  <c:v>0.37644119766874951</c:v>
                </c:pt>
                <c:pt idx="42">
                  <c:v>0.39246555289419927</c:v>
                </c:pt>
                <c:pt idx="43">
                  <c:v>0.40843368978287398</c:v>
                </c:pt>
                <c:pt idx="44">
                  <c:v>0.42432834134867897</c:v>
                </c:pt>
                <c:pt idx="45">
                  <c:v>0.44013321826654206</c:v>
                </c:pt>
                <c:pt idx="46">
                  <c:v>0.45583297933322708</c:v>
                </c:pt>
                <c:pt idx="47">
                  <c:v>0.47141320224496674</c:v>
                </c:pt>
                <c:pt idx="48">
                  <c:v>0.48686035471257355</c:v>
                </c:pt>
                <c:pt idx="49">
                  <c:v>0.50216176593320372</c:v>
                </c:pt>
                <c:pt idx="50">
                  <c:v>0.51730559843651458</c:v>
                </c:pt>
                <c:pt idx="51">
                  <c:v>0.53228082032157487</c:v>
                </c:pt>
                <c:pt idx="52">
                  <c:v>0.54707717789955568</c:v>
                </c:pt>
                <c:pt idx="53">
                  <c:v>0.56168516875594654</c:v>
                </c:pt>
                <c:pt idx="54">
                  <c:v>0.57609601524480691</c:v>
                </c:pt>
                <c:pt idx="55">
                  <c:v>0.59030163842637851</c:v>
                </c:pt>
                <c:pt idx="56">
                  <c:v>0.60429463245824</c:v>
                </c:pt>
                <c:pt idx="57">
                  <c:v>0.6180682394490965</c:v>
                </c:pt>
                <c:pt idx="58">
                  <c:v>0.63161632478323948</c:v>
                </c:pt>
                <c:pt idx="59">
                  <c:v>0.64493335292271325</c:v>
                </c:pt>
                <c:pt idx="60">
                  <c:v>0.65801436369325517</c:v>
                </c:pt>
                <c:pt idx="61">
                  <c:v>0.67085494905915866</c:v>
                </c:pt>
                <c:pt idx="62">
                  <c:v>0.68345123039132405</c:v>
                </c:pt>
                <c:pt idx="63">
                  <c:v>0.69579983623192243</c:v>
                </c:pt>
                <c:pt idx="64">
                  <c:v>0.70789788055829661</c:v>
                </c:pt>
                <c:pt idx="65">
                  <c:v>0.71974294154795371</c:v>
                </c:pt>
                <c:pt idx="66">
                  <c:v>0.7313330408457821</c:v>
                </c:pt>
                <c:pt idx="67">
                  <c:v>0.74266662333392863</c:v>
                </c:pt>
                <c:pt idx="68">
                  <c:v>0.7537425374041179</c:v>
                </c:pt>
                <c:pt idx="69">
                  <c:v>0.7645600157315694</c:v>
                </c:pt>
                <c:pt idx="70">
                  <c:v>0.77511865654908252</c:v>
                </c:pt>
                <c:pt idx="71">
                  <c:v>0.78541840541929497</c:v>
                </c:pt>
                <c:pt idx="72">
                  <c:v>0.79545953750260157</c:v>
                </c:pt>
                <c:pt idx="73">
                  <c:v>0.80524264031771375</c:v>
                </c:pt>
                <c:pt idx="74">
                  <c:v>0.81476859699138238</c:v>
                </c:pt>
                <c:pt idx="75">
                  <c:v>0.824038569993359</c:v>
                </c:pt>
                <c:pt idx="76">
                  <c:v>0.8330539853522656</c:v>
                </c:pt>
                <c:pt idx="77">
                  <c:v>0.84181651734765151</c:v>
                </c:pt>
                <c:pt idx="78">
                  <c:v>0.85032807367316454</c:v>
                </c:pt>
                <c:pt idx="79">
                  <c:v>0.85859078106541864</c:v>
                </c:pt>
                <c:pt idx="80">
                  <c:v>0.86660697139284082</c:v>
                </c:pt>
                <c:pt idx="81">
                  <c:v>0.87437916819848371</c:v>
                </c:pt>
                <c:pt idx="82">
                  <c:v>0.88191007369052843</c:v>
                </c:pt>
                <c:pt idx="83">
                  <c:v>0.88920255617396204</c:v>
                </c:pt>
                <c:pt idx="84">
                  <c:v>0.89625963791668317</c:v>
                </c:pt>
                <c:pt idx="85">
                  <c:v>0.90308448344309356</c:v>
                </c:pt>
                <c:pt idx="86">
                  <c:v>0.90968038824804853</c:v>
                </c:pt>
                <c:pt idx="87">
                  <c:v>0.91605076792386697</c:v>
                </c:pt>
                <c:pt idx="88">
                  <c:v>0.92219914769296496</c:v>
                </c:pt>
                <c:pt idx="89">
                  <c:v>0.92812915233853566</c:v>
                </c:pt>
                <c:pt idx="90">
                  <c:v>0.9338444965255932</c:v>
                </c:pt>
                <c:pt idx="91">
                  <c:v>0.93934897550458885</c:v>
                </c:pt>
                <c:pt idx="92">
                  <c:v>0.94464645618973542</c:v>
                </c:pt>
                <c:pt idx="93">
                  <c:v>0.94974086860409701</c:v>
                </c:pt>
                <c:pt idx="94">
                  <c:v>0.9546361976834471</c:v>
                </c:pt>
                <c:pt idx="95">
                  <c:v>0.95933647543086009</c:v>
                </c:pt>
                <c:pt idx="96">
                  <c:v>0.96384577341396271</c:v>
                </c:pt>
                <c:pt idx="97">
                  <c:v>0.96816819559675771</c:v>
                </c:pt>
                <c:pt idx="98">
                  <c:v>0.97230787149792364</c:v>
                </c:pt>
                <c:pt idx="99">
                  <c:v>0.97626894966749544</c:v>
                </c:pt>
                <c:pt idx="100">
                  <c:v>0.98005559147384569</c:v>
                </c:pt>
                <c:pt idx="101">
                  <c:v>0.98367196519290789</c:v>
                </c:pt>
                <c:pt idx="102">
                  <c:v>0.98712224039161311</c:v>
                </c:pt>
                <c:pt idx="103">
                  <c:v>0.99041058259755355</c:v>
                </c:pt>
                <c:pt idx="104">
                  <c:v>0.99354114824693385</c:v>
                </c:pt>
                <c:pt idx="105">
                  <c:v>0.99651807990292485</c:v>
                </c:pt>
                <c:pt idx="106">
                  <c:v>0.99934550173660086</c:v>
                </c:pt>
                <c:pt idx="107">
                  <c:v>1.0020275152627052</c:v>
                </c:pt>
                <c:pt idx="108">
                  <c:v>1.0045681953225705</c:v>
                </c:pt>
                <c:pt idx="109">
                  <c:v>1.0069715863065987</c:v>
                </c:pt>
                <c:pt idx="110">
                  <c:v>1.0092416986087889</c:v>
                </c:pt>
                <c:pt idx="111">
                  <c:v>1.0113825053059016</c:v>
                </c:pt>
                <c:pt idx="112">
                  <c:v>1.0133979390539352</c:v>
                </c:pt>
                <c:pt idx="113">
                  <c:v>1.0152918891946987</c:v>
                </c:pt>
                <c:pt idx="114">
                  <c:v>1.0170681990653654</c:v>
                </c:pt>
                <c:pt idx="115">
                  <c:v>1.0187306635039974</c:v>
                </c:pt>
                <c:pt idx="116">
                  <c:v>1.0202830265441547</c:v>
                </c:pt>
                <c:pt idx="117">
                  <c:v>1.0217289792918003</c:v>
                </c:pt>
                <c:pt idx="118">
                  <c:v>1.0230721579778457</c:v>
                </c:pt>
                <c:pt idx="119">
                  <c:v>1.0243161421797893</c:v>
                </c:pt>
                <c:pt idx="120">
                  <c:v>1.025464453206028</c:v>
                </c:pt>
                <c:pt idx="121">
                  <c:v>1.0265205526365475</c:v>
                </c:pt>
                <c:pt idx="122">
                  <c:v>1.0274878410138144</c:v>
                </c:pt>
                <c:pt idx="123">
                  <c:v>1.028369656677828</c:v>
                </c:pt>
                <c:pt idx="124">
                  <c:v>1.0291692747394139</c:v>
                </c:pt>
                <c:pt idx="125">
                  <c:v>1.0298899061859705</c:v>
                </c:pt>
                <c:pt idx="126">
                  <c:v>1.0305346971140079</c:v>
                </c:pt>
                <c:pt idx="127">
                  <c:v>1.0311067280829507</c:v>
                </c:pt>
                <c:pt idx="128">
                  <c:v>1.0316090135848071</c:v>
                </c:pt>
                <c:pt idx="129">
                  <c:v>1.0320445016244322</c:v>
                </c:pt>
                <c:pt idx="130">
                  <c:v>1.032416073405251</c:v>
                </c:pt>
                <c:pt idx="131">
                  <c:v>1.03272654311543</c:v>
                </c:pt>
                <c:pt idx="132">
                  <c:v>1.0329786578096207</c:v>
                </c:pt>
                <c:pt idx="133">
                  <c:v>1.0331750973815272</c:v>
                </c:pt>
                <c:pt idx="134">
                  <c:v>1.0333184746226725</c:v>
                </c:pt>
                <c:pt idx="135">
                  <c:v>1.0334113353628791</c:v>
                </c:pt>
                <c:pt idx="136">
                  <c:v>1.0334561586880928</c:v>
                </c:pt>
                <c:pt idx="137">
                  <c:v>1.0334553572313134</c:v>
                </c:pt>
                <c:pt idx="138">
                  <c:v>1.0334112775325155</c:v>
                </c:pt>
                <c:pt idx="139">
                  <c:v>1.0333262004635726</c:v>
                </c:pt>
                <c:pt idx="140">
                  <c:v>1.0332023417143144</c:v>
                </c:pt>
                <c:pt idx="141">
                  <c:v>1.0330418523359695</c:v>
                </c:pt>
                <c:pt idx="142">
                  <c:v>1.0328468193383691</c:v>
                </c:pt>
                <c:pt idx="143">
                  <c:v>1.0326192663373996</c:v>
                </c:pt>
                <c:pt idx="144">
                  <c:v>1.032361154249313</c:v>
                </c:pt>
                <c:pt idx="145">
                  <c:v>1.0320743820286149</c:v>
                </c:pt>
                <c:pt idx="146">
                  <c:v>1.0317607874463686</c:v>
                </c:pt>
                <c:pt idx="147">
                  <c:v>1.031422147905857</c:v>
                </c:pt>
                <c:pt idx="148">
                  <c:v>1.0310601812926603</c:v>
                </c:pt>
                <c:pt idx="149">
                  <c:v>1.0306765468563135</c:v>
                </c:pt>
                <c:pt idx="150">
                  <c:v>1.0302728461208068</c:v>
                </c:pt>
                <c:pt idx="151">
                  <c:v>1.0298506238213077</c:v>
                </c:pt>
                <c:pt idx="152">
                  <c:v>1.0294113688645734</c:v>
                </c:pt>
                <c:pt idx="153">
                  <c:v>1.0289565153106293</c:v>
                </c:pt>
                <c:pt idx="154">
                  <c:v>1.0284874433733815</c:v>
                </c:pt>
                <c:pt idx="155">
                  <c:v>1.0280054804379335</c:v>
                </c:pt>
                <c:pt idx="156">
                  <c:v>1.0275119020924623</c:v>
                </c:pt>
                <c:pt idx="157">
                  <c:v>1.0270079331726076</c:v>
                </c:pt>
                <c:pt idx="158">
                  <c:v>1.0264947488164142</c:v>
                </c:pt>
                <c:pt idx="159">
                  <c:v>1.0259734755279513</c:v>
                </c:pt>
                <c:pt idx="160">
                  <c:v>1.0254451922478267</c:v>
                </c:pt>
                <c:pt idx="161">
                  <c:v>1.0249109314288856</c:v>
                </c:pt>
                <c:pt idx="162">
                  <c:v>1.0243716801154734</c:v>
                </c:pt>
                <c:pt idx="163">
                  <c:v>1.0238283810247151</c:v>
                </c:pt>
                <c:pt idx="164">
                  <c:v>1.0232819336283452</c:v>
                </c:pt>
                <c:pt idx="165">
                  <c:v>1.0227331952336909</c:v>
                </c:pt>
                <c:pt idx="166">
                  <c:v>1.0221829820624895</c:v>
                </c:pt>
                <c:pt idx="167">
                  <c:v>1.0216320703262871</c:v>
                </c:pt>
                <c:pt idx="168">
                  <c:v>1.0210811972972391</c:v>
                </c:pt>
                <c:pt idx="169">
                  <c:v>1.0205310623731911</c:v>
                </c:pt>
                <c:pt idx="170">
                  <c:v>1.0199823281359941</c:v>
                </c:pt>
                <c:pt idx="171">
                  <c:v>1.0194356214020599</c:v>
                </c:pt>
                <c:pt idx="172">
                  <c:v>1.0188915342642311</c:v>
                </c:pt>
                <c:pt idx="173">
                  <c:v>1.0183506251240946</c:v>
                </c:pt>
                <c:pt idx="174">
                  <c:v>1.0178134197139233</c:v>
                </c:pt>
                <c:pt idx="175">
                  <c:v>1.0172804121074888</c:v>
                </c:pt>
                <c:pt idx="176">
                  <c:v>1.0167520657190408</c:v>
                </c:pt>
                <c:pt idx="177">
                  <c:v>1.0162288142897937</c:v>
                </c:pt>
                <c:pt idx="178">
                  <c:v>1.0157110628613213</c:v>
                </c:pt>
                <c:pt idx="179">
                  <c:v>1.0151991887352947</c:v>
                </c:pt>
                <c:pt idx="180">
                  <c:v>1.0146935424190573</c:v>
                </c:pt>
                <c:pt idx="181">
                  <c:v>1.0141944485565679</c:v>
                </c:pt>
                <c:pt idx="182">
                  <c:v>1.0137022068442814</c:v>
                </c:pt>
                <c:pt idx="183">
                  <c:v>1.0132170929315902</c:v>
                </c:pt>
                <c:pt idx="184">
                  <c:v>1.0127393593054748</c:v>
                </c:pt>
                <c:pt idx="185">
                  <c:v>1.0122692361590595</c:v>
                </c:pt>
                <c:pt idx="186">
                  <c:v>1.0118069322437988</c:v>
                </c:pt>
                <c:pt idx="187">
                  <c:v>1.0113526357050595</c:v>
                </c:pt>
                <c:pt idx="188">
                  <c:v>1.010906514900894</c:v>
                </c:pt>
                <c:pt idx="189">
                  <c:v>1.0104687192038313</c:v>
                </c:pt>
                <c:pt idx="190">
                  <c:v>1.0100393797855458</c:v>
                </c:pt>
                <c:pt idx="191">
                  <c:v>1.0096186103842888</c:v>
                </c:pt>
                <c:pt idx="192">
                  <c:v>1.0092065080549975</c:v>
                </c:pt>
                <c:pt idx="193">
                  <c:v>1.0088031539020246</c:v>
                </c:pt>
                <c:pt idx="194">
                  <c:v>1.0084086137944508</c:v>
                </c:pt>
                <c:pt idx="195">
                  <c:v>1.0080229390639697</c:v>
                </c:pt>
                <c:pt idx="196">
                  <c:v>1.0076461671853618</c:v>
                </c:pt>
                <c:pt idx="197">
                  <c:v>1.0072783224395854</c:v>
                </c:pt>
                <c:pt idx="198">
                  <c:v>1.0069194165595392</c:v>
                </c:pt>
                <c:pt idx="199">
                  <c:v>1.0065694493585735</c:v>
                </c:pt>
                <c:pt idx="200">
                  <c:v>1.0062284093418343</c:v>
                </c:pt>
                <c:pt idx="201">
                  <c:v>1.0058962743005535</c:v>
                </c:pt>
                <c:pt idx="202">
                  <c:v>1.0055730118894057</c:v>
                </c:pt>
                <c:pt idx="203">
                  <c:v>1.0052585801870715</c:v>
                </c:pt>
                <c:pt idx="204">
                  <c:v>1.0049529282401617</c:v>
                </c:pt>
                <c:pt idx="205">
                  <c:v>1.0046559965906654</c:v>
                </c:pt>
                <c:pt idx="206">
                  <c:v>1.0043677177871038</c:v>
                </c:pt>
                <c:pt idx="207">
                  <c:v>1.0040880168795752</c:v>
                </c:pt>
                <c:pt idx="208">
                  <c:v>1.0038168118988977</c:v>
                </c:pt>
                <c:pt idx="209">
                  <c:v>1.0035540143200536</c:v>
                </c:pt>
                <c:pt idx="210">
                  <c:v>1.0032995295101592</c:v>
                </c:pt>
                <c:pt idx="211">
                  <c:v>1.0030532571611839</c:v>
                </c:pt>
                <c:pt idx="212">
                  <c:v>1.002815091707659</c:v>
                </c:pt>
                <c:pt idx="213">
                  <c:v>1.0025849227296129</c:v>
                </c:pt>
                <c:pt idx="214">
                  <c:v>1.0023626353409816</c:v>
                </c:pt>
                <c:pt idx="215">
                  <c:v>1.0021481105637553</c:v>
                </c:pt>
                <c:pt idx="216">
                  <c:v>1.0019412256881084</c:v>
                </c:pt>
                <c:pt idx="217">
                  <c:v>1.0017418546187884</c:v>
                </c:pt>
                <c:pt idx="218">
                  <c:v>1.0015498682080197</c:v>
                </c:pt>
                <c:pt idx="219">
                  <c:v>1.0013651345752028</c:v>
                </c:pt>
                <c:pt idx="220">
                  <c:v>1.0011875194136757</c:v>
                </c:pt>
                <c:pt idx="221">
                  <c:v>1.0010168862848143</c:v>
                </c:pt>
                <c:pt idx="222">
                  <c:v>1.0008530968997524</c:v>
                </c:pt>
                <c:pt idx="223">
                  <c:v>1.0006960113889958</c:v>
                </c:pt>
                <c:pt idx="224">
                  <c:v>1.0005454885602143</c:v>
                </c:pt>
                <c:pt idx="225">
                  <c:v>1.0004013861444898</c:v>
                </c:pt>
                <c:pt idx="226">
                  <c:v>1.0002635610313015</c:v>
                </c:pt>
                <c:pt idx="227">
                  <c:v>1.0001318694925303</c:v>
                </c:pt>
                <c:pt idx="228">
                  <c:v>1.0000061673957592</c:v>
                </c:pt>
                <c:pt idx="229">
                  <c:v>0.99988631040715359</c:v>
                </c:pt>
                <c:pt idx="230">
                  <c:v>0.99977215418419396</c:v>
                </c:pt>
                <c:pt idx="231">
                  <c:v>0.99966355455854239</c:v>
                </c:pt>
                <c:pt idx="232">
                  <c:v>0.999560367709316</c:v>
                </c:pt>
                <c:pt idx="233">
                  <c:v>0.99946245032703751</c:v>
                </c:pt>
                <c:pt idx="234">
                  <c:v>0.99936965976853909</c:v>
                </c:pt>
                <c:pt idx="235">
                  <c:v>0.99928185420308324</c:v>
                </c:pt>
                <c:pt idx="236">
                  <c:v>0.99919889274996765</c:v>
                </c:pt>
                <c:pt idx="237">
                  <c:v>0.99912063560787778</c:v>
                </c:pt>
                <c:pt idx="238">
                  <c:v>0.99904694417624484</c:v>
                </c:pt>
                <c:pt idx="239">
                  <c:v>0.9989776811688682</c:v>
                </c:pt>
                <c:pt idx="240">
                  <c:v>0.99891271072005206</c:v>
                </c:pt>
                <c:pt idx="241">
                  <c:v>0.99885189848350997</c:v>
                </c:pt>
                <c:pt idx="242">
                  <c:v>0.99879511172427837</c:v>
                </c:pt>
                <c:pt idx="243">
                  <c:v>0.99874221940388574</c:v>
                </c:pt>
                <c:pt idx="244">
                  <c:v>0.9986930922590127</c:v>
                </c:pt>
                <c:pt idx="245">
                  <c:v>0.99864760287387877</c:v>
                </c:pt>
                <c:pt idx="246">
                  <c:v>0.9986056257465844</c:v>
                </c:pt>
                <c:pt idx="247">
                  <c:v>0.99856703734963725</c:v>
                </c:pt>
                <c:pt idx="248">
                  <c:v>0.99853171618488035</c:v>
                </c:pt>
                <c:pt idx="249">
                  <c:v>0.99849954283304254</c:v>
                </c:pt>
                <c:pt idx="250">
                  <c:v>0.99847039999812426</c:v>
                </c:pt>
                <c:pt idx="251">
                  <c:v>0.99844417254682571</c:v>
                </c:pt>
                <c:pt idx="252">
                  <c:v>0.99842074754322285</c:v>
                </c:pt>
                <c:pt idx="253">
                  <c:v>0.99840001427889102</c:v>
                </c:pt>
                <c:pt idx="254">
                  <c:v>0.99838186429867037</c:v>
                </c:pt>
                <c:pt idx="255">
                  <c:v>0.99836619142226657</c:v>
                </c:pt>
                <c:pt idx="256">
                  <c:v>0.9983528917618687</c:v>
                </c:pt>
                <c:pt idx="257">
                  <c:v>0.99834186373597056</c:v>
                </c:pt>
                <c:pt idx="258">
                  <c:v>0.99833300807957037</c:v>
                </c:pt>
                <c:pt idx="259">
                  <c:v>0.99832622785092107</c:v>
                </c:pt>
                <c:pt idx="260">
                  <c:v>0.99832142843500182</c:v>
                </c:pt>
                <c:pt idx="261">
                  <c:v>0.99831851754387102</c:v>
                </c:pt>
                <c:pt idx="262">
                  <c:v>0.99831740521406331</c:v>
                </c:pt>
                <c:pt idx="263">
                  <c:v>0.99831800380118441</c:v>
                </c:pt>
                <c:pt idx="264">
                  <c:v>0.99832022797185282</c:v>
                </c:pt>
                <c:pt idx="265">
                  <c:v>0.99832399469313671</c:v>
                </c:pt>
                <c:pt idx="266">
                  <c:v>0.99832922321962592</c:v>
                </c:pt>
                <c:pt idx="267">
                  <c:v>0.99833583507827806</c:v>
                </c:pt>
                <c:pt idx="268">
                  <c:v>0.9983437540511706</c:v>
                </c:pt>
                <c:pt idx="269">
                  <c:v>0.99835290615628947</c:v>
                </c:pt>
                <c:pt idx="270">
                  <c:v>0.99836321962647756</c:v>
                </c:pt>
                <c:pt idx="271">
                  <c:v>0.9983746248866654</c:v>
                </c:pt>
                <c:pt idx="272">
                  <c:v>0.99838705452949927</c:v>
                </c:pt>
                <c:pt idx="273">
                  <c:v>0.99840044328948163</c:v>
                </c:pt>
                <c:pt idx="274">
                  <c:v>0.99841472801573095</c:v>
                </c:pt>
                <c:pt idx="275">
                  <c:v>0.99842984764346743</c:v>
                </c:pt>
                <c:pt idx="276">
                  <c:v>0.99844574316432433</c:v>
                </c:pt>
                <c:pt idx="277">
                  <c:v>0.99846235759558499</c:v>
                </c:pt>
              </c:numCache>
            </c:numRef>
          </c:yVal>
          <c:smooth val="1"/>
        </c:ser>
        <c:axId val="81558528"/>
        <c:axId val="81568896"/>
      </c:scatterChart>
      <c:valAx>
        <c:axId val="81558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Zeit [µs]</a:t>
                </a:r>
              </a:p>
            </c:rich>
          </c:tx>
          <c:layout/>
        </c:title>
        <c:numFmt formatCode="General" sourceLinked="1"/>
        <c:tickLblPos val="nextTo"/>
        <c:crossAx val="81568896"/>
        <c:crosses val="autoZero"/>
        <c:crossBetween val="midCat"/>
      </c:valAx>
      <c:valAx>
        <c:axId val="81568896"/>
        <c:scaling>
          <c:orientation val="minMax"/>
          <c:min val="0"/>
        </c:scaling>
        <c:axPos val="l"/>
        <c:majorGridlines/>
        <c:numFmt formatCode="0.0" sourceLinked="1"/>
        <c:tickLblPos val="nextTo"/>
        <c:crossAx val="815585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5665497258387404"/>
          <c:y val="0.37604918762317346"/>
          <c:w val="0.12073959938366718"/>
          <c:h val="0.16514070213903492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9.9919072615923005E-2"/>
          <c:y val="5.1400554097404488E-2"/>
          <c:w val="0.85240734908136417"/>
          <c:h val="0.89719889180519163"/>
        </c:manualLayout>
      </c:layout>
      <c:scatterChart>
        <c:scatterStyle val="smoothMarker"/>
        <c:ser>
          <c:idx val="0"/>
          <c:order val="0"/>
          <c:tx>
            <c:strRef>
              <c:f>Simulation!$B$62</c:f>
              <c:strCache>
                <c:ptCount val="1"/>
                <c:pt idx="0">
                  <c:v>Isoll(U)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Simulation!$B$63:$B$340</c:f>
              <c:numCache>
                <c:formatCode>0.0</c:formatCode>
                <c:ptCount val="2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</c:numCache>
            </c:numRef>
          </c:yVal>
          <c:smooth val="1"/>
        </c:ser>
        <c:ser>
          <c:idx val="2"/>
          <c:order val="1"/>
          <c:tx>
            <c:strRef>
              <c:f>Simulation!$D$62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Simulation!$D$63:$D$340</c:f>
              <c:numCache>
                <c:formatCode>0.00</c:formatCode>
                <c:ptCount val="2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0.99873990096406362</c:v>
                </c:pt>
                <c:pt idx="11">
                  <c:v>0.99628585971407724</c:v>
                </c:pt>
                <c:pt idx="12">
                  <c:v>0.99270215001337603</c:v>
                </c:pt>
                <c:pt idx="13">
                  <c:v>0.9880511779230946</c:v>
                </c:pt>
                <c:pt idx="14">
                  <c:v>0.98239349872967596</c:v>
                </c:pt>
                <c:pt idx="15">
                  <c:v>0.97578783534163893</c:v>
                </c:pt>
                <c:pt idx="16">
                  <c:v>0.96829109805707592</c:v>
                </c:pt>
                <c:pt idx="17">
                  <c:v>0.95995840560666812</c:v>
                </c:pt>
                <c:pt idx="18">
                  <c:v>0.95084310738027711</c:v>
                </c:pt>
                <c:pt idx="19">
                  <c:v>0.9409968067483877</c:v>
                </c:pt>
                <c:pt idx="20">
                  <c:v>0.9304693853928433</c:v>
                </c:pt>
                <c:pt idx="21">
                  <c:v>0.91930902856442587</c:v>
                </c:pt>
                <c:pt idx="22">
                  <c:v>0.90756225118788525</c:v>
                </c:pt>
                <c:pt idx="23">
                  <c:v>0.89527392473802636</c:v>
                </c:pt>
                <c:pt idx="24">
                  <c:v>0.88248730481339888</c:v>
                </c:pt>
                <c:pt idx="25">
                  <c:v>0.86924405933702453</c:v>
                </c:pt>
                <c:pt idx="26">
                  <c:v>0.85558429731641406</c:v>
                </c:pt>
                <c:pt idx="27">
                  <c:v>0.84154659809790078</c:v>
                </c:pt>
                <c:pt idx="28">
                  <c:v>0.82716804105301467</c:v>
                </c:pt>
                <c:pt idx="29">
                  <c:v>0.81248423563727523</c:v>
                </c:pt>
                <c:pt idx="30">
                  <c:v>0.79752935176436068</c:v>
                </c:pt>
                <c:pt idx="31">
                  <c:v>0.7823361504411398</c:v>
                </c:pt>
                <c:pt idx="32">
                  <c:v>0.76693601461151639</c:v>
                </c:pt>
                <c:pt idx="33">
                  <c:v>0.75135898015944003</c:v>
                </c:pt>
                <c:pt idx="34">
                  <c:v>0.73563376702378092</c:v>
                </c:pt>
                <c:pt idx="35">
                  <c:v>0.71978781038004813</c:v>
                </c:pt>
                <c:pt idx="36">
                  <c:v>0.70384729184615735</c:v>
                </c:pt>
                <c:pt idx="37">
                  <c:v>0.68783717067161143</c:v>
                </c:pt>
                <c:pt idx="38">
                  <c:v>0.67178121487156628</c:v>
                </c:pt>
                <c:pt idx="39">
                  <c:v>0.65570203226929458</c:v>
                </c:pt>
                <c:pt idx="40">
                  <c:v>0.63962110141254891</c:v>
                </c:pt>
                <c:pt idx="41">
                  <c:v>0.62355880233125049</c:v>
                </c:pt>
                <c:pt idx="42">
                  <c:v>0.60753444710580073</c:v>
                </c:pt>
                <c:pt idx="43">
                  <c:v>0.59156631021712602</c:v>
                </c:pt>
                <c:pt idx="44">
                  <c:v>0.57567165865132108</c:v>
                </c:pt>
                <c:pt idx="45">
                  <c:v>0.55986678173345794</c:v>
                </c:pt>
                <c:pt idx="46">
                  <c:v>0.54416702066677292</c:v>
                </c:pt>
                <c:pt idx="47">
                  <c:v>0.52858679775503326</c:v>
                </c:pt>
                <c:pt idx="48">
                  <c:v>0.51313964528742639</c:v>
                </c:pt>
                <c:pt idx="49">
                  <c:v>0.49783823406679628</c:v>
                </c:pt>
                <c:pt idx="50">
                  <c:v>0.48269440156348542</c:v>
                </c:pt>
                <c:pt idx="51">
                  <c:v>0.46771917967842513</c:v>
                </c:pt>
                <c:pt idx="52">
                  <c:v>0.45292282210044432</c:v>
                </c:pt>
                <c:pt idx="53">
                  <c:v>0.43831483124405346</c:v>
                </c:pt>
                <c:pt idx="54">
                  <c:v>0.42390398475519309</c:v>
                </c:pt>
                <c:pt idx="55">
                  <c:v>0.40969836157362149</c:v>
                </c:pt>
                <c:pt idx="56">
                  <c:v>0.39570536754176</c:v>
                </c:pt>
                <c:pt idx="57">
                  <c:v>0.3819317605509035</c:v>
                </c:pt>
                <c:pt idx="58">
                  <c:v>0.36838367521676052</c:v>
                </c:pt>
                <c:pt idx="59">
                  <c:v>0.35506664707728675</c:v>
                </c:pt>
                <c:pt idx="60">
                  <c:v>0.34198563630674483</c:v>
                </c:pt>
                <c:pt idx="61">
                  <c:v>0.32914505094084134</c:v>
                </c:pt>
                <c:pt idx="62">
                  <c:v>0.31654876960867595</c:v>
                </c:pt>
                <c:pt idx="63">
                  <c:v>0.30420016376807757</c:v>
                </c:pt>
                <c:pt idx="64">
                  <c:v>0.29210211944170339</c:v>
                </c:pt>
                <c:pt idx="65">
                  <c:v>0.28025705845204629</c:v>
                </c:pt>
                <c:pt idx="66">
                  <c:v>0.2686669591542179</c:v>
                </c:pt>
                <c:pt idx="67">
                  <c:v>0.25733337666607137</c:v>
                </c:pt>
                <c:pt idx="68">
                  <c:v>0.2462574625958821</c:v>
                </c:pt>
                <c:pt idx="69">
                  <c:v>0.2354399842684306</c:v>
                </c:pt>
                <c:pt idx="70">
                  <c:v>0.22488134345091748</c:v>
                </c:pt>
                <c:pt idx="71">
                  <c:v>0.21458159458070503</c:v>
                </c:pt>
                <c:pt idx="72">
                  <c:v>0.20454046249739843</c:v>
                </c:pt>
                <c:pt idx="73">
                  <c:v>0.19475735968228625</c:v>
                </c:pt>
                <c:pt idx="74">
                  <c:v>0.18523140300861762</c:v>
                </c:pt>
                <c:pt idx="75">
                  <c:v>0.175961430006641</c:v>
                </c:pt>
                <c:pt idx="76">
                  <c:v>0.1669460146477344</c:v>
                </c:pt>
                <c:pt idx="77">
                  <c:v>0.15818348265234849</c:v>
                </c:pt>
                <c:pt idx="78">
                  <c:v>0.14967192632683546</c:v>
                </c:pt>
                <c:pt idx="79">
                  <c:v>0.14140921893458136</c:v>
                </c:pt>
                <c:pt idx="80">
                  <c:v>0.13339302860715918</c:v>
                </c:pt>
                <c:pt idx="81">
                  <c:v>0.12562083180151629</c:v>
                </c:pt>
                <c:pt idx="82">
                  <c:v>0.11808992630947157</c:v>
                </c:pt>
                <c:pt idx="83">
                  <c:v>0.11079744382603796</c:v>
                </c:pt>
                <c:pt idx="84">
                  <c:v>0.10374036208331683</c:v>
                </c:pt>
                <c:pt idx="85">
                  <c:v>9.6915516556906445E-2</c:v>
                </c:pt>
                <c:pt idx="86">
                  <c:v>9.0319611751951467E-2</c:v>
                </c:pt>
                <c:pt idx="87">
                  <c:v>8.3949232076133029E-2</c:v>
                </c:pt>
                <c:pt idx="88">
                  <c:v>7.780085230703504E-2</c:v>
                </c:pt>
                <c:pt idx="89">
                  <c:v>7.1870847661464343E-2</c:v>
                </c:pt>
                <c:pt idx="90">
                  <c:v>6.6155503474406796E-2</c:v>
                </c:pt>
                <c:pt idx="91">
                  <c:v>6.0651024495411154E-2</c:v>
                </c:pt>
                <c:pt idx="92">
                  <c:v>5.5353543810264583E-2</c:v>
                </c:pt>
                <c:pt idx="93">
                  <c:v>5.025913139590299E-2</c:v>
                </c:pt>
                <c:pt idx="94">
                  <c:v>4.5363802316552904E-2</c:v>
                </c:pt>
                <c:pt idx="95">
                  <c:v>4.0663524569139908E-2</c:v>
                </c:pt>
                <c:pt idx="96">
                  <c:v>3.6154226586037286E-2</c:v>
                </c:pt>
                <c:pt idx="97">
                  <c:v>3.1831804403242292E-2</c:v>
                </c:pt>
                <c:pt idx="98">
                  <c:v>2.7692128502076363E-2</c:v>
                </c:pt>
                <c:pt idx="99">
                  <c:v>2.3731050332504555E-2</c:v>
                </c:pt>
                <c:pt idx="100">
                  <c:v>1.9944408526154311E-2</c:v>
                </c:pt>
                <c:pt idx="101">
                  <c:v>1.6328034807092107E-2</c:v>
                </c:pt>
                <c:pt idx="102">
                  <c:v>1.2877759608386885E-2</c:v>
                </c:pt>
                <c:pt idx="103">
                  <c:v>9.589417402446454E-3</c:v>
                </c:pt>
                <c:pt idx="104">
                  <c:v>6.4588517530661527E-3</c:v>
                </c:pt>
                <c:pt idx="105">
                  <c:v>3.4819200970751529E-3</c:v>
                </c:pt>
                <c:pt idx="106">
                  <c:v>6.5449826339913919E-4</c:v>
                </c:pt>
                <c:pt idx="107">
                  <c:v>-2.0275152627051707E-3</c:v>
                </c:pt>
                <c:pt idx="108">
                  <c:v>-4.5681953225704675E-3</c:v>
                </c:pt>
                <c:pt idx="109">
                  <c:v>-6.971586306598665E-3</c:v>
                </c:pt>
                <c:pt idx="110">
                  <c:v>-9.2416986087888731E-3</c:v>
                </c:pt>
                <c:pt idx="111">
                  <c:v>-1.1382505305901569E-2</c:v>
                </c:pt>
                <c:pt idx="112">
                  <c:v>-1.3397939053935159E-2</c:v>
                </c:pt>
                <c:pt idx="113">
                  <c:v>-1.5291889194698705E-2</c:v>
                </c:pt>
                <c:pt idx="114">
                  <c:v>-1.7068199065365386E-2</c:v>
                </c:pt>
                <c:pt idx="115">
                  <c:v>-1.8730663503997436E-2</c:v>
                </c:pt>
                <c:pt idx="116">
                  <c:v>-2.0283026544154703E-2</c:v>
                </c:pt>
                <c:pt idx="117">
                  <c:v>-2.1728979291800288E-2</c:v>
                </c:pt>
                <c:pt idx="118">
                  <c:v>-2.3072157977845675E-2</c:v>
                </c:pt>
                <c:pt idx="119">
                  <c:v>-2.431614217978928E-2</c:v>
                </c:pt>
                <c:pt idx="120">
                  <c:v>-2.546445320602797E-2</c:v>
                </c:pt>
                <c:pt idx="121">
                  <c:v>-2.6520552636547512E-2</c:v>
                </c:pt>
                <c:pt idx="122">
                  <c:v>-2.7487841013814407E-2</c:v>
                </c:pt>
                <c:pt idx="123">
                  <c:v>-2.8369656677827981E-2</c:v>
                </c:pt>
                <c:pt idx="124">
                  <c:v>-2.9169274739413886E-2</c:v>
                </c:pt>
                <c:pt idx="125">
                  <c:v>-2.9889906185970538E-2</c:v>
                </c:pt>
                <c:pt idx="126">
                  <c:v>-3.0534697114007914E-2</c:v>
                </c:pt>
                <c:pt idx="127">
                  <c:v>-3.1106728082950674E-2</c:v>
                </c:pt>
                <c:pt idx="128">
                  <c:v>-3.1609013584807055E-2</c:v>
                </c:pt>
                <c:pt idx="129">
                  <c:v>-3.2044501624432176E-2</c:v>
                </c:pt>
                <c:pt idx="130">
                  <c:v>-3.2416073405250989E-2</c:v>
                </c:pt>
                <c:pt idx="131">
                  <c:v>-3.2726543115429996E-2</c:v>
                </c:pt>
                <c:pt idx="132">
                  <c:v>-3.2978657809620726E-2</c:v>
                </c:pt>
                <c:pt idx="133">
                  <c:v>-3.3175097381527241E-2</c:v>
                </c:pt>
                <c:pt idx="134">
                  <c:v>-3.3318474622672456E-2</c:v>
                </c:pt>
                <c:pt idx="135">
                  <c:v>-3.3411335362879102E-2</c:v>
                </c:pt>
                <c:pt idx="136">
                  <c:v>-3.3456158688092819E-2</c:v>
                </c:pt>
                <c:pt idx="137">
                  <c:v>-3.3455357231313432E-2</c:v>
                </c:pt>
                <c:pt idx="138">
                  <c:v>-3.3411277532515493E-2</c:v>
                </c:pt>
                <c:pt idx="139">
                  <c:v>-3.3326200463572597E-2</c:v>
                </c:pt>
                <c:pt idx="140">
                  <c:v>-3.3202341714314354E-2</c:v>
                </c:pt>
                <c:pt idx="141">
                  <c:v>-3.3041852335969457E-2</c:v>
                </c:pt>
                <c:pt idx="142">
                  <c:v>-3.2846819338369082E-2</c:v>
                </c:pt>
                <c:pt idx="143">
                  <c:v>-3.2619266337399644E-2</c:v>
                </c:pt>
                <c:pt idx="144">
                  <c:v>-3.2361154249312962E-2</c:v>
                </c:pt>
                <c:pt idx="145">
                  <c:v>-3.2074382028614901E-2</c:v>
                </c:pt>
                <c:pt idx="146">
                  <c:v>-3.1760787446368566E-2</c:v>
                </c:pt>
                <c:pt idx="147">
                  <c:v>-3.1422147905856956E-2</c:v>
                </c:pt>
                <c:pt idx="148">
                  <c:v>-3.1060181292660305E-2</c:v>
                </c:pt>
                <c:pt idx="149">
                  <c:v>-3.0676546856313491E-2</c:v>
                </c:pt>
                <c:pt idx="150">
                  <c:v>-3.0272846120806829E-2</c:v>
                </c:pt>
                <c:pt idx="151">
                  <c:v>-2.9850623821307654E-2</c:v>
                </c:pt>
                <c:pt idx="152">
                  <c:v>-2.9411368864573406E-2</c:v>
                </c:pt>
                <c:pt idx="153">
                  <c:v>-2.8956515310629261E-2</c:v>
                </c:pt>
                <c:pt idx="154">
                  <c:v>-2.8487443373381494E-2</c:v>
                </c:pt>
                <c:pt idx="155">
                  <c:v>-2.8005480437933494E-2</c:v>
                </c:pt>
                <c:pt idx="156">
                  <c:v>-2.7511902092462348E-2</c:v>
                </c:pt>
                <c:pt idx="157">
                  <c:v>-2.7007933172607634E-2</c:v>
                </c:pt>
                <c:pt idx="158">
                  <c:v>-2.6494748816414226E-2</c:v>
                </c:pt>
                <c:pt idx="159">
                  <c:v>-2.5973475527951262E-2</c:v>
                </c:pt>
                <c:pt idx="160">
                  <c:v>-2.5445192247826709E-2</c:v>
                </c:pt>
                <c:pt idx="161">
                  <c:v>-2.4910931428885563E-2</c:v>
                </c:pt>
                <c:pt idx="162">
                  <c:v>-2.4371680115473415E-2</c:v>
                </c:pt>
                <c:pt idx="163">
                  <c:v>-2.3828381024715073E-2</c:v>
                </c:pt>
                <c:pt idx="164">
                  <c:v>-2.3281933628345186E-2</c:v>
                </c:pt>
                <c:pt idx="165">
                  <c:v>-2.2733195233690884E-2</c:v>
                </c:pt>
                <c:pt idx="166">
                  <c:v>-2.2182982062489476E-2</c:v>
                </c:pt>
                <c:pt idx="167">
                  <c:v>-2.1632070326287112E-2</c:v>
                </c:pt>
                <c:pt idx="168">
                  <c:v>-2.1081197297239118E-2</c:v>
                </c:pt>
                <c:pt idx="169">
                  <c:v>-2.0531062373191133E-2</c:v>
                </c:pt>
                <c:pt idx="170">
                  <c:v>-1.9982328135994099E-2</c:v>
                </c:pt>
                <c:pt idx="171">
                  <c:v>-1.9435621402059899E-2</c:v>
                </c:pt>
                <c:pt idx="172">
                  <c:v>-1.8891534264231069E-2</c:v>
                </c:pt>
                <c:pt idx="173">
                  <c:v>-1.8350625124094577E-2</c:v>
                </c:pt>
                <c:pt idx="174">
                  <c:v>-1.7813419713923251E-2</c:v>
                </c:pt>
                <c:pt idx="175">
                  <c:v>-1.7280412107488763E-2</c:v>
                </c:pt>
                <c:pt idx="176">
                  <c:v>-1.6752065719040754E-2</c:v>
                </c:pt>
                <c:pt idx="177">
                  <c:v>-1.6228814289793725E-2</c:v>
                </c:pt>
                <c:pt idx="178">
                  <c:v>-1.571106286132129E-2</c:v>
                </c:pt>
                <c:pt idx="179">
                  <c:v>-1.5199188735294689E-2</c:v>
                </c:pt>
                <c:pt idx="180">
                  <c:v>-1.4693542419057293E-2</c:v>
                </c:pt>
                <c:pt idx="181">
                  <c:v>-1.4194448556567929E-2</c:v>
                </c:pt>
                <c:pt idx="182">
                  <c:v>-1.3702206844281362E-2</c:v>
                </c:pt>
                <c:pt idx="183">
                  <c:v>-1.3217092931590235E-2</c:v>
                </c:pt>
                <c:pt idx="184">
                  <c:v>-1.2739359305474762E-2</c:v>
                </c:pt>
                <c:pt idx="185">
                  <c:v>-1.2269236159059504E-2</c:v>
                </c:pt>
                <c:pt idx="186">
                  <c:v>-1.1806932243798807E-2</c:v>
                </c:pt>
                <c:pt idx="187">
                  <c:v>-1.1352635705059511E-2</c:v>
                </c:pt>
                <c:pt idx="188">
                  <c:v>-1.0906514900894004E-2</c:v>
                </c:pt>
                <c:pt idx="189">
                  <c:v>-1.04687192038313E-2</c:v>
                </c:pt>
                <c:pt idx="190">
                  <c:v>-1.003937978554581E-2</c:v>
                </c:pt>
                <c:pt idx="191">
                  <c:v>-9.6186103842887949E-3</c:v>
                </c:pt>
                <c:pt idx="192">
                  <c:v>-9.2065080549974532E-3</c:v>
                </c:pt>
                <c:pt idx="193">
                  <c:v>-8.8031539020245742E-3</c:v>
                </c:pt>
                <c:pt idx="194">
                  <c:v>-8.4086137944507922E-3</c:v>
                </c:pt>
                <c:pt idx="195">
                  <c:v>-8.0229390639696696E-3</c:v>
                </c:pt>
                <c:pt idx="196">
                  <c:v>-7.6461671853618185E-3</c:v>
                </c:pt>
                <c:pt idx="197">
                  <c:v>-7.2783224395853718E-3</c:v>
                </c:pt>
                <c:pt idx="198">
                  <c:v>-6.9194165595392043E-3</c:v>
                </c:pt>
                <c:pt idx="199">
                  <c:v>-6.5694493585735092E-3</c:v>
                </c:pt>
                <c:pt idx="200">
                  <c:v>-6.2284093418343289E-3</c:v>
                </c:pt>
                <c:pt idx="201">
                  <c:v>-5.8962743005535057E-3</c:v>
                </c:pt>
                <c:pt idx="202">
                  <c:v>-5.5730118894057323E-3</c:v>
                </c:pt>
                <c:pt idx="203">
                  <c:v>-5.2585801870714821E-3</c:v>
                </c:pt>
                <c:pt idx="204">
                  <c:v>-4.9529282401616914E-3</c:v>
                </c:pt>
                <c:pt idx="205">
                  <c:v>-4.6559965906654011E-3</c:v>
                </c:pt>
                <c:pt idx="206">
                  <c:v>-4.3677177871037642E-3</c:v>
                </c:pt>
                <c:pt idx="207">
                  <c:v>-4.0880168795751626E-3</c:v>
                </c:pt>
                <c:pt idx="208">
                  <c:v>-3.8168118988977096E-3</c:v>
                </c:pt>
                <c:pt idx="209">
                  <c:v>-3.5540143200536445E-3</c:v>
                </c:pt>
                <c:pt idx="210">
                  <c:v>-3.2995295101592159E-3</c:v>
                </c:pt>
                <c:pt idx="211">
                  <c:v>-3.0532571611838755E-3</c:v>
                </c:pt>
                <c:pt idx="212">
                  <c:v>-2.8150917076590343E-3</c:v>
                </c:pt>
                <c:pt idx="213">
                  <c:v>-2.5849227296128596E-3</c:v>
                </c:pt>
                <c:pt idx="214">
                  <c:v>-2.3626353409815781E-3</c:v>
                </c:pt>
                <c:pt idx="215">
                  <c:v>-2.1481105637553011E-3</c:v>
                </c:pt>
                <c:pt idx="216">
                  <c:v>-1.9412256881083945E-3</c:v>
                </c:pt>
                <c:pt idx="217">
                  <c:v>-1.7418546187883965E-3</c:v>
                </c:pt>
                <c:pt idx="218">
                  <c:v>-1.5498682080197224E-3</c:v>
                </c:pt>
                <c:pt idx="219">
                  <c:v>-1.3651345752028199E-3</c:v>
                </c:pt>
                <c:pt idx="220">
                  <c:v>-1.187519413675675E-3</c:v>
                </c:pt>
                <c:pt idx="221">
                  <c:v>-1.0168862848143334E-3</c:v>
                </c:pt>
                <c:pt idx="222">
                  <c:v>-8.5309689975243685E-4</c:v>
                </c:pt>
                <c:pt idx="223">
                  <c:v>-6.9601138899577641E-4</c:v>
                </c:pt>
                <c:pt idx="224">
                  <c:v>-5.4548856021430225E-4</c:v>
                </c:pt>
                <c:pt idx="225">
                  <c:v>-4.0138614448981258E-4</c:v>
                </c:pt>
                <c:pt idx="226">
                  <c:v>-2.6356103130154018E-4</c:v>
                </c:pt>
                <c:pt idx="227">
                  <c:v>-1.31869492530301E-4</c:v>
                </c:pt>
                <c:pt idx="228">
                  <c:v>-6.1673957592045525E-6</c:v>
                </c:pt>
                <c:pt idx="229">
                  <c:v>1.13689592846411E-4</c:v>
                </c:pt>
                <c:pt idx="230">
                  <c:v>2.2784581580603813E-4</c:v>
                </c:pt>
                <c:pt idx="231">
                  <c:v>3.3644544145761124E-4</c:v>
                </c:pt>
                <c:pt idx="232">
                  <c:v>4.39632290684E-4</c:v>
                </c:pt>
                <c:pt idx="233">
                  <c:v>5.3754967296248957E-4</c:v>
                </c:pt>
                <c:pt idx="234">
                  <c:v>6.30340231460913E-4</c:v>
                </c:pt>
                <c:pt idx="235">
                  <c:v>7.1814579691675817E-4</c:v>
                </c:pt>
                <c:pt idx="236">
                  <c:v>8.0110725003235128E-4</c:v>
                </c:pt>
                <c:pt idx="237">
                  <c:v>8.7936439212221718E-4</c:v>
                </c:pt>
                <c:pt idx="238">
                  <c:v>9.5305582375515563E-4</c:v>
                </c:pt>
                <c:pt idx="239">
                  <c:v>1.0223188311317966E-3</c:v>
                </c:pt>
                <c:pt idx="240">
                  <c:v>1.087289279947945E-3</c:v>
                </c:pt>
                <c:pt idx="241">
                  <c:v>1.1481015164900299E-3</c:v>
                </c:pt>
                <c:pt idx="242">
                  <c:v>1.2048882757216273E-3</c:v>
                </c:pt>
                <c:pt idx="243">
                  <c:v>1.2577805961142552E-3</c:v>
                </c:pt>
                <c:pt idx="244">
                  <c:v>1.3069077409872953E-3</c:v>
                </c:pt>
                <c:pt idx="245">
                  <c:v>1.3523971261212298E-3</c:v>
                </c:pt>
                <c:pt idx="246">
                  <c:v>1.3943742534155978E-3</c:v>
                </c:pt>
                <c:pt idx="247">
                  <c:v>1.4329626503627457E-3</c:v>
                </c:pt>
                <c:pt idx="248">
                  <c:v>1.4682838151196531E-3</c:v>
                </c:pt>
                <c:pt idx="249">
                  <c:v>1.5004571669574585E-3</c:v>
                </c:pt>
                <c:pt idx="250">
                  <c:v>1.5296000018757416E-3</c:v>
                </c:pt>
                <c:pt idx="251">
                  <c:v>1.5558274531742855E-3</c:v>
                </c:pt>
                <c:pt idx="252">
                  <c:v>1.5792524567771471E-3</c:v>
                </c:pt>
                <c:pt idx="253">
                  <c:v>1.5999857211089763E-3</c:v>
                </c:pt>
                <c:pt idx="254">
                  <c:v>1.618135701329626E-3</c:v>
                </c:pt>
                <c:pt idx="255">
                  <c:v>1.633808577733431E-3</c:v>
                </c:pt>
                <c:pt idx="256">
                  <c:v>1.6471082381313007E-3</c:v>
                </c:pt>
                <c:pt idx="257">
                  <c:v>1.6581362640294417E-3</c:v>
                </c:pt>
                <c:pt idx="258">
                  <c:v>1.666991920429628E-3</c:v>
                </c:pt>
                <c:pt idx="259">
                  <c:v>1.6737721490789337E-3</c:v>
                </c:pt>
                <c:pt idx="260">
                  <c:v>1.6785715649981769E-3</c:v>
                </c:pt>
                <c:pt idx="261">
                  <c:v>1.6814824561289798E-3</c:v>
                </c:pt>
                <c:pt idx="262">
                  <c:v>1.6825947859366863E-3</c:v>
                </c:pt>
                <c:pt idx="263">
                  <c:v>1.681996198815594E-3</c:v>
                </c:pt>
                <c:pt idx="264">
                  <c:v>1.6797720281471751E-3</c:v>
                </c:pt>
                <c:pt idx="265">
                  <c:v>1.676005306863293E-3</c:v>
                </c:pt>
                <c:pt idx="266">
                  <c:v>1.6707767803740836E-3</c:v>
                </c:pt>
                <c:pt idx="267">
                  <c:v>1.6641649217219445E-3</c:v>
                </c:pt>
                <c:pt idx="268">
                  <c:v>1.6562459488294046E-3</c:v>
                </c:pt>
                <c:pt idx="269">
                  <c:v>1.6470938437105342E-3</c:v>
                </c:pt>
                <c:pt idx="270">
                  <c:v>1.6367803735224395E-3</c:v>
                </c:pt>
                <c:pt idx="271">
                  <c:v>1.6253751133346039E-3</c:v>
                </c:pt>
                <c:pt idx="272">
                  <c:v>1.6129454705007262E-3</c:v>
                </c:pt>
                <c:pt idx="273">
                  <c:v>1.5995567105183683E-3</c:v>
                </c:pt>
                <c:pt idx="274">
                  <c:v>1.5852719842690544E-3</c:v>
                </c:pt>
                <c:pt idx="275">
                  <c:v>1.5701523565325726E-3</c:v>
                </c:pt>
                <c:pt idx="276">
                  <c:v>1.5542568356756714E-3</c:v>
                </c:pt>
                <c:pt idx="277">
                  <c:v>1.5376424044150072E-3</c:v>
                </c:pt>
              </c:numCache>
            </c:numRef>
          </c:yVal>
          <c:smooth val="1"/>
        </c:ser>
        <c:ser>
          <c:idx val="3"/>
          <c:order val="2"/>
          <c:tx>
            <c:strRef>
              <c:f>Simulation!$E$62</c:f>
              <c:strCache>
                <c:ptCount val="1"/>
                <c:pt idx="0">
                  <c:v>Reg-P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Simulation!$E$63:$E$340</c:f>
              <c:numCache>
                <c:formatCode>0.000</c:formatCode>
                <c:ptCount val="2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1.8776310138124395</c:v>
                </c:pt>
                <c:pt idx="11">
                  <c:v>1.8730174162624651</c:v>
                </c:pt>
                <c:pt idx="12">
                  <c:v>1.8662800420251469</c:v>
                </c:pt>
                <c:pt idx="13">
                  <c:v>1.8575362144954177</c:v>
                </c:pt>
                <c:pt idx="14">
                  <c:v>1.8468997776117908</c:v>
                </c:pt>
                <c:pt idx="15">
                  <c:v>1.834481130442281</c:v>
                </c:pt>
                <c:pt idx="16">
                  <c:v>1.8203872643473027</c:v>
                </c:pt>
                <c:pt idx="17">
                  <c:v>1.804721802540536</c:v>
                </c:pt>
                <c:pt idx="18">
                  <c:v>1.7875850418749208</c:v>
                </c:pt>
                <c:pt idx="19">
                  <c:v>1.7690739966869689</c:v>
                </c:pt>
                <c:pt idx="20">
                  <c:v>1.7492824445385453</c:v>
                </c:pt>
                <c:pt idx="21">
                  <c:v>1.7283009737011206</c:v>
                </c:pt>
                <c:pt idx="22">
                  <c:v>1.7062170322332242</c:v>
                </c:pt>
                <c:pt idx="23">
                  <c:v>1.6831149785074895</c:v>
                </c:pt>
                <c:pt idx="24">
                  <c:v>1.6590761330491899</c:v>
                </c:pt>
                <c:pt idx="25">
                  <c:v>1.6341788315536061</c:v>
                </c:pt>
                <c:pt idx="26">
                  <c:v>1.6084984789548584</c:v>
                </c:pt>
                <c:pt idx="27">
                  <c:v>1.5821076044240534</c:v>
                </c:pt>
                <c:pt idx="28">
                  <c:v>1.5550759171796675</c:v>
                </c:pt>
                <c:pt idx="29">
                  <c:v>1.5274703629980773</c:v>
                </c:pt>
                <c:pt idx="30">
                  <c:v>1.4993551813169981</c:v>
                </c:pt>
                <c:pt idx="31">
                  <c:v>1.4707919628293427</c:v>
                </c:pt>
                <c:pt idx="32">
                  <c:v>1.4418397074696507</c:v>
                </c:pt>
                <c:pt idx="33">
                  <c:v>1.4125548826997472</c:v>
                </c:pt>
                <c:pt idx="34">
                  <c:v>1.382991482004708</c:v>
                </c:pt>
                <c:pt idx="35">
                  <c:v>1.3532010835144903</c:v>
                </c:pt>
                <c:pt idx="36">
                  <c:v>1.3232329086707757</c:v>
                </c:pt>
                <c:pt idx="37">
                  <c:v>1.2931338808626294</c:v>
                </c:pt>
                <c:pt idx="38">
                  <c:v>1.2629486839585444</c:v>
                </c:pt>
                <c:pt idx="39">
                  <c:v>1.2327198206662737</c:v>
                </c:pt>
                <c:pt idx="40">
                  <c:v>1.2024876706555918</c:v>
                </c:pt>
                <c:pt idx="41">
                  <c:v>1.1722905483827508</c:v>
                </c:pt>
                <c:pt idx="42">
                  <c:v>1.1421647605589054</c:v>
                </c:pt>
                <c:pt idx="43">
                  <c:v>1.1121446632081968</c:v>
                </c:pt>
                <c:pt idx="44">
                  <c:v>1.0822627182644835</c:v>
                </c:pt>
                <c:pt idx="45">
                  <c:v>1.0525495496589008</c:v>
                </c:pt>
                <c:pt idx="46">
                  <c:v>1.0230339988535331</c:v>
                </c:pt>
                <c:pt idx="47">
                  <c:v>0.99374317977946247</c:v>
                </c:pt>
                <c:pt idx="48">
                  <c:v>0.96470253314036158</c:v>
                </c:pt>
                <c:pt idx="49">
                  <c:v>0.93593588004557693</c:v>
                </c:pt>
                <c:pt idx="50">
                  <c:v>0.90746547493935259</c:v>
                </c:pt>
                <c:pt idx="51">
                  <c:v>0.87931205779543919</c:v>
                </c:pt>
                <c:pt idx="52">
                  <c:v>0.85149490554883522</c:v>
                </c:pt>
                <c:pt idx="53">
                  <c:v>0.82403188273882044</c:v>
                </c:pt>
                <c:pt idx="54">
                  <c:v>0.79693949133976294</c:v>
                </c:pt>
                <c:pt idx="55">
                  <c:v>0.77023291975840835</c:v>
                </c:pt>
                <c:pt idx="56">
                  <c:v>0.74392609097850881</c:v>
                </c:pt>
                <c:pt idx="57">
                  <c:v>0.71803170983569853</c:v>
                </c:pt>
                <c:pt idx="58">
                  <c:v>0.69256130940750971</c:v>
                </c:pt>
                <c:pt idx="59">
                  <c:v>0.66752529650529902</c:v>
                </c:pt>
                <c:pt idx="60">
                  <c:v>0.64293299625668021</c:v>
                </c:pt>
                <c:pt idx="61">
                  <c:v>0.61879269576878171</c:v>
                </c:pt>
                <c:pt idx="62">
                  <c:v>0.59511168686431071</c:v>
                </c:pt>
                <c:pt idx="63">
                  <c:v>0.57189630788398582</c:v>
                </c:pt>
                <c:pt idx="64">
                  <c:v>0.54915198455040237</c:v>
                </c:pt>
                <c:pt idx="65">
                  <c:v>0.52688326988984702</c:v>
                </c:pt>
                <c:pt idx="66">
                  <c:v>0.50509388320992965</c:v>
                </c:pt>
                <c:pt idx="67">
                  <c:v>0.48378674813221412</c:v>
                </c:pt>
                <c:pt idx="68">
                  <c:v>0.46296402968025835</c:v>
                </c:pt>
                <c:pt idx="69">
                  <c:v>0.4426271704246495</c:v>
                </c:pt>
                <c:pt idx="70">
                  <c:v>0.42277692568772485</c:v>
                </c:pt>
                <c:pt idx="71">
                  <c:v>0.40341339781172542</c:v>
                </c:pt>
                <c:pt idx="72">
                  <c:v>0.38453606949510905</c:v>
                </c:pt>
                <c:pt idx="73">
                  <c:v>0.36614383620269814</c:v>
                </c:pt>
                <c:pt idx="74">
                  <c:v>0.34823503765620112</c:v>
                </c:pt>
                <c:pt idx="75">
                  <c:v>0.33080748841248503</c:v>
                </c:pt>
                <c:pt idx="76">
                  <c:v>0.31385850753774064</c:v>
                </c:pt>
                <c:pt idx="77">
                  <c:v>0.29738494738641513</c:v>
                </c:pt>
                <c:pt idx="78">
                  <c:v>0.28138322149445066</c:v>
                </c:pt>
                <c:pt idx="79">
                  <c:v>0.26584933159701296</c:v>
                </c:pt>
                <c:pt idx="80">
                  <c:v>0.25077889378145923</c:v>
                </c:pt>
                <c:pt idx="81">
                  <c:v>0.2361671637868506</c:v>
                </c:pt>
                <c:pt idx="82">
                  <c:v>0.22200906146180654</c:v>
                </c:pt>
                <c:pt idx="83">
                  <c:v>0.20829919439295133</c:v>
                </c:pt>
                <c:pt idx="84">
                  <c:v>0.19503188071663563</c:v>
                </c:pt>
                <c:pt idx="85">
                  <c:v>0.18220117112698411</c:v>
                </c:pt>
                <c:pt idx="86">
                  <c:v>0.16980087009366876</c:v>
                </c:pt>
                <c:pt idx="87">
                  <c:v>0.15782455630313008</c:v>
                </c:pt>
                <c:pt idx="88">
                  <c:v>0.14626560233722588</c:v>
                </c:pt>
                <c:pt idx="89">
                  <c:v>0.13511719360355295</c:v>
                </c:pt>
                <c:pt idx="90">
                  <c:v>0.12437234653188477</c:v>
                </c:pt>
                <c:pt idx="91">
                  <c:v>0.11402392605137296</c:v>
                </c:pt>
                <c:pt idx="92">
                  <c:v>0.10406466236329741</c:v>
                </c:pt>
                <c:pt idx="93">
                  <c:v>9.4487167024297616E-2</c:v>
                </c:pt>
                <c:pt idx="94">
                  <c:v>8.528394835511946E-2</c:v>
                </c:pt>
                <c:pt idx="95">
                  <c:v>7.6447426189983028E-2</c:v>
                </c:pt>
                <c:pt idx="96">
                  <c:v>6.7969945981750088E-2</c:v>
                </c:pt>
                <c:pt idx="97">
                  <c:v>5.9843792278095505E-2</c:v>
                </c:pt>
                <c:pt idx="98">
                  <c:v>5.2061201583903559E-2</c:v>
                </c:pt>
                <c:pt idx="99">
                  <c:v>4.461437462510856E-2</c:v>
                </c:pt>
                <c:pt idx="100">
                  <c:v>3.7495488029170104E-2</c:v>
                </c:pt>
                <c:pt idx="101">
                  <c:v>3.0696705437333157E-2</c:v>
                </c:pt>
                <c:pt idx="102">
                  <c:v>2.4210188063767343E-2</c:v>
                </c:pt>
                <c:pt idx="103">
                  <c:v>1.8028104716599332E-2</c:v>
                </c:pt>
                <c:pt idx="104">
                  <c:v>1.2142641295764367E-2</c:v>
                </c:pt>
                <c:pt idx="105">
                  <c:v>6.5460097825012871E-3</c:v>
                </c:pt>
                <c:pt idx="106">
                  <c:v>1.2304567351903817E-3</c:v>
                </c:pt>
                <c:pt idx="107">
                  <c:v>-3.8117286938857205E-3</c:v>
                </c:pt>
                <c:pt idx="108">
                  <c:v>-8.5882072064324775E-3</c:v>
                </c:pt>
                <c:pt idx="109">
                  <c:v>-1.3106582256405489E-2</c:v>
                </c:pt>
                <c:pt idx="110">
                  <c:v>-1.7374393384523082E-2</c:v>
                </c:pt>
                <c:pt idx="111">
                  <c:v>-2.1399109975094949E-2</c:v>
                </c:pt>
                <c:pt idx="112">
                  <c:v>-2.5188125421398099E-2</c:v>
                </c:pt>
                <c:pt idx="113">
                  <c:v>-2.8748751686033563E-2</c:v>
                </c:pt>
                <c:pt idx="114">
                  <c:v>-3.2088214242886923E-2</c:v>
                </c:pt>
                <c:pt idx="115">
                  <c:v>-3.521364738751518E-2</c:v>
                </c:pt>
                <c:pt idx="116">
                  <c:v>-3.8132089903010841E-2</c:v>
                </c:pt>
                <c:pt idx="117">
                  <c:v>-4.0850481068584542E-2</c:v>
                </c:pt>
                <c:pt idx="118">
                  <c:v>-4.3375656998349867E-2</c:v>
                </c:pt>
                <c:pt idx="119">
                  <c:v>-4.5714347298003846E-2</c:v>
                </c:pt>
                <c:pt idx="120">
                  <c:v>-4.7873172027332579E-2</c:v>
                </c:pt>
                <c:pt idx="121">
                  <c:v>-4.985863895670932E-2</c:v>
                </c:pt>
                <c:pt idx="122">
                  <c:v>-5.1677141105971082E-2</c:v>
                </c:pt>
                <c:pt idx="123">
                  <c:v>-5.3334954554316603E-2</c:v>
                </c:pt>
                <c:pt idx="124">
                  <c:v>-5.4838236510098101E-2</c:v>
                </c:pt>
                <c:pt idx="125">
                  <c:v>-5.6193023629624611E-2</c:v>
                </c:pt>
                <c:pt idx="126">
                  <c:v>-5.7405230574334873E-2</c:v>
                </c:pt>
                <c:pt idx="127">
                  <c:v>-5.8480648795947263E-2</c:v>
                </c:pt>
                <c:pt idx="128">
                  <c:v>-5.9424945539437259E-2</c:v>
                </c:pt>
                <c:pt idx="129">
                  <c:v>-6.0243663053932486E-2</c:v>
                </c:pt>
                <c:pt idx="130">
                  <c:v>-6.0942218001871856E-2</c:v>
                </c:pt>
                <c:pt idx="131">
                  <c:v>-6.1525901057008385E-2</c:v>
                </c:pt>
                <c:pt idx="132">
                  <c:v>-6.1999876682086959E-2</c:v>
                </c:pt>
                <c:pt idx="133">
                  <c:v>-6.2369183077271212E-2</c:v>
                </c:pt>
                <c:pt idx="134">
                  <c:v>-6.2638732290624208E-2</c:v>
                </c:pt>
                <c:pt idx="135">
                  <c:v>-6.2813310482212711E-2</c:v>
                </c:pt>
                <c:pt idx="136">
                  <c:v>-6.2897578333614493E-2</c:v>
                </c:pt>
                <c:pt idx="137">
                  <c:v>-6.2896071594869249E-2</c:v>
                </c:pt>
                <c:pt idx="138">
                  <c:v>-6.2813201761129117E-2</c:v>
                </c:pt>
                <c:pt idx="139">
                  <c:v>-6.2653256871516474E-2</c:v>
                </c:pt>
                <c:pt idx="140">
                  <c:v>-6.2420402422910984E-2</c:v>
                </c:pt>
                <c:pt idx="141">
                  <c:v>-6.2118682391622576E-2</c:v>
                </c:pt>
                <c:pt idx="142">
                  <c:v>-6.175202035613387E-2</c:v>
                </c:pt>
                <c:pt idx="143">
                  <c:v>-6.1324220714311324E-2</c:v>
                </c:pt>
                <c:pt idx="144">
                  <c:v>-6.0838969988708365E-2</c:v>
                </c:pt>
                <c:pt idx="145">
                  <c:v>-6.029983821379601E-2</c:v>
                </c:pt>
                <c:pt idx="146">
                  <c:v>-5.9710280399172901E-2</c:v>
                </c:pt>
                <c:pt idx="147">
                  <c:v>-5.9073638063011073E-2</c:v>
                </c:pt>
                <c:pt idx="148">
                  <c:v>-5.8393140830201369E-2</c:v>
                </c:pt>
                <c:pt idx="149">
                  <c:v>-5.7671908089869363E-2</c:v>
                </c:pt>
                <c:pt idx="150">
                  <c:v>-5.6912950707116834E-2</c:v>
                </c:pt>
                <c:pt idx="151">
                  <c:v>-5.6119172784058383E-2</c:v>
                </c:pt>
                <c:pt idx="152">
                  <c:v>-5.5293373465397998E-2</c:v>
                </c:pt>
                <c:pt idx="153">
                  <c:v>-5.4438248783983005E-2</c:v>
                </c:pt>
                <c:pt idx="154">
                  <c:v>-5.3556393541957202E-2</c:v>
                </c:pt>
                <c:pt idx="155">
                  <c:v>-5.2650303223314966E-2</c:v>
                </c:pt>
                <c:pt idx="156">
                  <c:v>-5.1722375933829209E-2</c:v>
                </c:pt>
                <c:pt idx="157">
                  <c:v>-5.0774914364502349E-2</c:v>
                </c:pt>
                <c:pt idx="158">
                  <c:v>-4.9810127774858742E-2</c:v>
                </c:pt>
                <c:pt idx="159">
                  <c:v>-4.8830133992548368E-2</c:v>
                </c:pt>
                <c:pt idx="160">
                  <c:v>-4.7836961425914211E-2</c:v>
                </c:pt>
                <c:pt idx="161">
                  <c:v>-4.6832551086304859E-2</c:v>
                </c:pt>
                <c:pt idx="162">
                  <c:v>-4.5818758617090019E-2</c:v>
                </c:pt>
                <c:pt idx="163">
                  <c:v>-4.4797356326464331E-2</c:v>
                </c:pt>
                <c:pt idx="164">
                  <c:v>-4.3770035221288944E-2</c:v>
                </c:pt>
                <c:pt idx="165">
                  <c:v>-4.2738407039338858E-2</c:v>
                </c:pt>
                <c:pt idx="166">
                  <c:v>-4.1704006277480214E-2</c:v>
                </c:pt>
                <c:pt idx="167">
                  <c:v>-4.066829221341977E-2</c:v>
                </c:pt>
                <c:pt idx="168">
                  <c:v>-3.9632650918809541E-2</c:v>
                </c:pt>
                <c:pt idx="169">
                  <c:v>-3.8598397261599332E-2</c:v>
                </c:pt>
                <c:pt idx="170">
                  <c:v>-3.7566776895668903E-2</c:v>
                </c:pt>
                <c:pt idx="171">
                  <c:v>-3.6538968235872611E-2</c:v>
                </c:pt>
                <c:pt idx="172">
                  <c:v>-3.5516084416754405E-2</c:v>
                </c:pt>
                <c:pt idx="173">
                  <c:v>-3.4499175233297805E-2</c:v>
                </c:pt>
                <c:pt idx="174">
                  <c:v>-3.3489229062175711E-2</c:v>
                </c:pt>
                <c:pt idx="175">
                  <c:v>-3.2487174762078873E-2</c:v>
                </c:pt>
                <c:pt idx="176">
                  <c:v>-3.1493883551796616E-2</c:v>
                </c:pt>
                <c:pt idx="177">
                  <c:v>-3.0510170864812201E-2</c:v>
                </c:pt>
                <c:pt idx="178">
                  <c:v>-2.9536798179284025E-2</c:v>
                </c:pt>
                <c:pt idx="179">
                  <c:v>-2.8574474822354014E-2</c:v>
                </c:pt>
                <c:pt idx="180">
                  <c:v>-2.762385974782771E-2</c:v>
                </c:pt>
                <c:pt idx="181">
                  <c:v>-2.6685563286347705E-2</c:v>
                </c:pt>
                <c:pt idx="182">
                  <c:v>-2.5760148867248957E-2</c:v>
                </c:pt>
                <c:pt idx="183">
                  <c:v>-2.4848134711389643E-2</c:v>
                </c:pt>
                <c:pt idx="184">
                  <c:v>-2.3949995494292553E-2</c:v>
                </c:pt>
                <c:pt idx="185">
                  <c:v>-2.3066163979031867E-2</c:v>
                </c:pt>
                <c:pt idx="186">
                  <c:v>-2.2197032618341755E-2</c:v>
                </c:pt>
                <c:pt idx="187">
                  <c:v>-2.1342955125511879E-2</c:v>
                </c:pt>
                <c:pt idx="188">
                  <c:v>-2.0504248013680726E-2</c:v>
                </c:pt>
                <c:pt idx="189">
                  <c:v>-1.9681192103202842E-2</c:v>
                </c:pt>
                <c:pt idx="190">
                  <c:v>-1.887403399682612E-2</c:v>
                </c:pt>
                <c:pt idx="191">
                  <c:v>-1.8082987522462932E-2</c:v>
                </c:pt>
                <c:pt idx="192">
                  <c:v>-1.7308235143395211E-2</c:v>
                </c:pt>
                <c:pt idx="193">
                  <c:v>-1.6549929335806197E-2</c:v>
                </c:pt>
                <c:pt idx="194">
                  <c:v>-1.5808193933567489E-2</c:v>
                </c:pt>
                <c:pt idx="195">
                  <c:v>-1.5083125440262978E-2</c:v>
                </c:pt>
                <c:pt idx="196">
                  <c:v>-1.4374794308480219E-2</c:v>
                </c:pt>
                <c:pt idx="197">
                  <c:v>-1.3683246186420498E-2</c:v>
                </c:pt>
                <c:pt idx="198">
                  <c:v>-1.3008503131933703E-2</c:v>
                </c:pt>
                <c:pt idx="199">
                  <c:v>-1.2350564794118196E-2</c:v>
                </c:pt>
                <c:pt idx="200">
                  <c:v>-1.1709409562648538E-2</c:v>
                </c:pt>
                <c:pt idx="201">
                  <c:v>-1.108499568504059E-2</c:v>
                </c:pt>
                <c:pt idx="202">
                  <c:v>-1.0477262352082775E-2</c:v>
                </c:pt>
                <c:pt idx="203">
                  <c:v>-9.8861307516943855E-3</c:v>
                </c:pt>
                <c:pt idx="204">
                  <c:v>-9.3115050915039792E-3</c:v>
                </c:pt>
                <c:pt idx="205">
                  <c:v>-8.7532735904509527E-3</c:v>
                </c:pt>
                <c:pt idx="206">
                  <c:v>-8.2113094397550761E-3</c:v>
                </c:pt>
                <c:pt idx="207">
                  <c:v>-7.6854717336013048E-3</c:v>
                </c:pt>
                <c:pt idx="208">
                  <c:v>-7.1756063699276937E-3</c:v>
                </c:pt>
                <c:pt idx="209">
                  <c:v>-6.6815469217008511E-3</c:v>
                </c:pt>
                <c:pt idx="210">
                  <c:v>-6.2031154790993257E-3</c:v>
                </c:pt>
                <c:pt idx="211">
                  <c:v>-5.7401234630256853E-3</c:v>
                </c:pt>
                <c:pt idx="212">
                  <c:v>-5.2923724103989839E-3</c:v>
                </c:pt>
                <c:pt idx="213">
                  <c:v>-4.8596547316721757E-3</c:v>
                </c:pt>
                <c:pt idx="214">
                  <c:v>-4.4417544410453669E-3</c:v>
                </c:pt>
                <c:pt idx="215">
                  <c:v>-4.0384478598599659E-3</c:v>
                </c:pt>
                <c:pt idx="216">
                  <c:v>-3.6495042936437812E-3</c:v>
                </c:pt>
                <c:pt idx="217">
                  <c:v>-3.2746866833221855E-3</c:v>
                </c:pt>
                <c:pt idx="218">
                  <c:v>-2.913752231077078E-3</c:v>
                </c:pt>
                <c:pt idx="219">
                  <c:v>-2.5664530013813011E-3</c:v>
                </c:pt>
                <c:pt idx="220">
                  <c:v>-2.2325364977102691E-3</c:v>
                </c:pt>
                <c:pt idx="221">
                  <c:v>-1.9117462154509468E-3</c:v>
                </c:pt>
                <c:pt idx="222">
                  <c:v>-1.6038221715345812E-3</c:v>
                </c:pt>
                <c:pt idx="223">
                  <c:v>-1.3085014113120596E-3</c:v>
                </c:pt>
                <c:pt idx="224">
                  <c:v>-1.0255184932028883E-3</c:v>
                </c:pt>
                <c:pt idx="225">
                  <c:v>-7.546059516408476E-4</c:v>
                </c:pt>
                <c:pt idx="226">
                  <c:v>-4.9549473884689553E-4</c:v>
                </c:pt>
                <c:pt idx="227">
                  <c:v>-2.4791464595696588E-4</c:v>
                </c:pt>
                <c:pt idx="228">
                  <c:v>-1.1594704027304558E-5</c:v>
                </c:pt>
                <c:pt idx="229">
                  <c:v>2.1373643455125266E-4</c:v>
                </c:pt>
                <c:pt idx="230">
                  <c:v>4.2835013371535165E-4</c:v>
                </c:pt>
                <c:pt idx="231">
                  <c:v>6.3251742994030913E-4</c:v>
                </c:pt>
                <c:pt idx="232">
                  <c:v>8.2650870648592E-4</c:v>
                </c:pt>
                <c:pt idx="233">
                  <c:v>1.0105933851694802E-3</c:v>
                </c:pt>
                <c:pt idx="234">
                  <c:v>1.1850396351465165E-3</c:v>
                </c:pt>
                <c:pt idx="235">
                  <c:v>1.3501140982035054E-3</c:v>
                </c:pt>
                <c:pt idx="236">
                  <c:v>1.5060816300608204E-3</c:v>
                </c:pt>
                <c:pt idx="237">
                  <c:v>1.6532050571897682E-3</c:v>
                </c:pt>
                <c:pt idx="238">
                  <c:v>1.7917449486596925E-3</c:v>
                </c:pt>
                <c:pt idx="239">
                  <c:v>1.9219594025277774E-3</c:v>
                </c:pt>
                <c:pt idx="240">
                  <c:v>2.0441038463021367E-3</c:v>
                </c:pt>
                <c:pt idx="241">
                  <c:v>2.1584308510012563E-3</c:v>
                </c:pt>
                <c:pt idx="242">
                  <c:v>2.2651899583566591E-3</c:v>
                </c:pt>
                <c:pt idx="243">
                  <c:v>2.3646275206947996E-3</c:v>
                </c:pt>
                <c:pt idx="244">
                  <c:v>2.4569865530561152E-3</c:v>
                </c:pt>
                <c:pt idx="245">
                  <c:v>2.5425065971079117E-3</c:v>
                </c:pt>
                <c:pt idx="246">
                  <c:v>2.6214235964213237E-3</c:v>
                </c:pt>
                <c:pt idx="247">
                  <c:v>2.6939697826819618E-3</c:v>
                </c:pt>
                <c:pt idx="248">
                  <c:v>2.7603735724249477E-3</c:v>
                </c:pt>
                <c:pt idx="249">
                  <c:v>2.8208594738800218E-3</c:v>
                </c:pt>
                <c:pt idx="250">
                  <c:v>2.8756480035263942E-3</c:v>
                </c:pt>
                <c:pt idx="251">
                  <c:v>2.9249556119676566E-3</c:v>
                </c:pt>
                <c:pt idx="252">
                  <c:v>2.9689946187410362E-3</c:v>
                </c:pt>
                <c:pt idx="253">
                  <c:v>3.0079731556848753E-3</c:v>
                </c:pt>
                <c:pt idx="254">
                  <c:v>3.0420951184996969E-3</c:v>
                </c:pt>
                <c:pt idx="255">
                  <c:v>3.0715601261388503E-3</c:v>
                </c:pt>
                <c:pt idx="256">
                  <c:v>3.096563487686845E-3</c:v>
                </c:pt>
                <c:pt idx="257">
                  <c:v>3.1172961763753504E-3</c:v>
                </c:pt>
                <c:pt idx="258">
                  <c:v>3.1339448104077002E-3</c:v>
                </c:pt>
                <c:pt idx="259">
                  <c:v>3.1466916402683952E-3</c:v>
                </c:pt>
                <c:pt idx="260">
                  <c:v>3.1557145421965724E-3</c:v>
                </c:pt>
                <c:pt idx="261">
                  <c:v>3.1611870175224819E-3</c:v>
                </c:pt>
                <c:pt idx="262">
                  <c:v>3.16327819756097E-3</c:v>
                </c:pt>
                <c:pt idx="263">
                  <c:v>3.1621528537733165E-3</c:v>
                </c:pt>
                <c:pt idx="264">
                  <c:v>3.157971412916689E-3</c:v>
                </c:pt>
                <c:pt idx="265">
                  <c:v>3.1508899769029904E-3</c:v>
                </c:pt>
                <c:pt idx="266">
                  <c:v>3.1410603471032769E-3</c:v>
                </c:pt>
                <c:pt idx="267">
                  <c:v>3.1286300528372557E-3</c:v>
                </c:pt>
                <c:pt idx="268">
                  <c:v>3.1137423837992806E-3</c:v>
                </c:pt>
                <c:pt idx="269">
                  <c:v>3.0965364261758043E-3</c:v>
                </c:pt>
                <c:pt idx="270">
                  <c:v>3.0771471022221861E-3</c:v>
                </c:pt>
                <c:pt idx="271">
                  <c:v>3.0557052130690552E-3</c:v>
                </c:pt>
                <c:pt idx="272">
                  <c:v>3.0323374845413653E-3</c:v>
                </c:pt>
                <c:pt idx="273">
                  <c:v>3.0071666157745324E-3</c:v>
                </c:pt>
                <c:pt idx="274">
                  <c:v>2.9803113304258219E-3</c:v>
                </c:pt>
                <c:pt idx="275">
                  <c:v>2.9518864302812363E-3</c:v>
                </c:pt>
                <c:pt idx="276">
                  <c:v>2.9220028510702619E-3</c:v>
                </c:pt>
                <c:pt idx="277">
                  <c:v>2.8907677203002134E-3</c:v>
                </c:pt>
              </c:numCache>
            </c:numRef>
          </c:yVal>
          <c:smooth val="1"/>
        </c:ser>
        <c:ser>
          <c:idx val="4"/>
          <c:order val="3"/>
          <c:tx>
            <c:strRef>
              <c:f>Simulation!$F$62</c:f>
              <c:strCache>
                <c:ptCount val="1"/>
                <c:pt idx="0">
                  <c:v>Reg-I</c:v>
                </c:pt>
              </c:strCache>
            </c:strRef>
          </c:tx>
          <c:marker>
            <c:symbol val="none"/>
          </c:marker>
          <c:xVal>
            <c:numRef>
              <c:f>Simulation!$A$63:$A$340</c:f>
              <c:numCache>
                <c:formatCode>General</c:formatCode>
                <c:ptCount val="278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</c:numCache>
            </c:numRef>
          </c:xVal>
          <c:yVal>
            <c:numRef>
              <c:f>Simulation!$F$63:$F$340</c:f>
              <c:numCache>
                <c:formatCode>0.00</c:formatCode>
                <c:ptCount val="278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1.251754009208293E-2</c:v>
                </c:pt>
                <c:pt idx="11">
                  <c:v>2.5004322867166032E-2</c:v>
                </c:pt>
                <c:pt idx="12">
                  <c:v>3.7446189814000344E-2</c:v>
                </c:pt>
                <c:pt idx="13">
                  <c:v>4.9829764577303134E-2</c:v>
                </c:pt>
                <c:pt idx="14">
                  <c:v>6.2142429761381741E-2</c:v>
                </c:pt>
                <c:pt idx="15">
                  <c:v>7.4372303964330283E-2</c:v>
                </c:pt>
                <c:pt idx="16">
                  <c:v>8.6508219059978964E-2</c:v>
                </c:pt>
                <c:pt idx="17">
                  <c:v>9.8539697743582538E-2</c:v>
                </c:pt>
                <c:pt idx="18">
                  <c:v>0.11045693135608201</c:v>
                </c:pt>
                <c:pt idx="19">
                  <c:v>0.12225075800066179</c:v>
                </c:pt>
                <c:pt idx="20">
                  <c:v>0.13391264096425209</c:v>
                </c:pt>
                <c:pt idx="21">
                  <c:v>0.1454346474555929</c:v>
                </c:pt>
                <c:pt idx="22">
                  <c:v>0.15680942767048106</c:v>
                </c:pt>
                <c:pt idx="23">
                  <c:v>0.16803019419386434</c:v>
                </c:pt>
                <c:pt idx="24">
                  <c:v>0.17909070174752562</c:v>
                </c:pt>
                <c:pt idx="25">
                  <c:v>0.18998522729121634</c:v>
                </c:pt>
                <c:pt idx="26">
                  <c:v>0.20070855048424874</c:v>
                </c:pt>
                <c:pt idx="27">
                  <c:v>0.21125593451374242</c:v>
                </c:pt>
                <c:pt idx="28">
                  <c:v>0.2216231072949402</c:v>
                </c:pt>
                <c:pt idx="29">
                  <c:v>0.23180624304826072</c:v>
                </c:pt>
                <c:pt idx="30">
                  <c:v>0.24180194425704071</c:v>
                </c:pt>
                <c:pt idx="31">
                  <c:v>0.25160722400923635</c:v>
                </c:pt>
                <c:pt idx="32">
                  <c:v>0.26121948872570067</c:v>
                </c:pt>
                <c:pt idx="33">
                  <c:v>0.2706365212770323</c:v>
                </c:pt>
                <c:pt idx="34">
                  <c:v>0.27985646449039703</c:v>
                </c:pt>
                <c:pt idx="35">
                  <c:v>0.28887780504716032</c:v>
                </c:pt>
                <c:pt idx="36">
                  <c:v>0.29769935777163214</c:v>
                </c:pt>
                <c:pt idx="37">
                  <c:v>0.30632025031071636</c:v>
                </c:pt>
                <c:pt idx="38">
                  <c:v>0.31473990820377334</c:v>
                </c:pt>
                <c:pt idx="39">
                  <c:v>0.32295804034154851</c:v>
                </c:pt>
                <c:pt idx="40">
                  <c:v>0.33097462481258577</c:v>
                </c:pt>
                <c:pt idx="41">
                  <c:v>0.33878989513513746</c:v>
                </c:pt>
                <c:pt idx="42">
                  <c:v>0.34640432687219685</c:v>
                </c:pt>
                <c:pt idx="43">
                  <c:v>0.35381862462691815</c:v>
                </c:pt>
                <c:pt idx="44">
                  <c:v>0.36103370941534807</c:v>
                </c:pt>
                <c:pt idx="45">
                  <c:v>0.36805070641307408</c:v>
                </c:pt>
                <c:pt idx="46">
                  <c:v>0.37487093307209762</c:v>
                </c:pt>
                <c:pt idx="47">
                  <c:v>0.38149588760396069</c:v>
                </c:pt>
                <c:pt idx="48">
                  <c:v>0.38792723782489646</c:v>
                </c:pt>
                <c:pt idx="49">
                  <c:v>0.39416681035853363</c:v>
                </c:pt>
                <c:pt idx="50">
                  <c:v>0.40021658019146267</c:v>
                </c:pt>
                <c:pt idx="51">
                  <c:v>0.40607866057676562</c:v>
                </c:pt>
                <c:pt idx="52">
                  <c:v>0.41175529328042454</c:v>
                </c:pt>
                <c:pt idx="53">
                  <c:v>0.41724883916534999</c:v>
                </c:pt>
                <c:pt idx="54">
                  <c:v>0.42256176910761506</c:v>
                </c:pt>
                <c:pt idx="55">
                  <c:v>0.42769665523933781</c:v>
                </c:pt>
                <c:pt idx="56">
                  <c:v>0.43265616251252786</c:v>
                </c:pt>
                <c:pt idx="57">
                  <c:v>0.43744304057809918</c:v>
                </c:pt>
                <c:pt idx="58">
                  <c:v>0.44206011597414924</c:v>
                </c:pt>
                <c:pt idx="59">
                  <c:v>0.44651028461751791</c:v>
                </c:pt>
                <c:pt idx="60">
                  <c:v>0.45079650459256243</c:v>
                </c:pt>
                <c:pt idx="61">
                  <c:v>0.454921789231021</c:v>
                </c:pt>
                <c:pt idx="62">
                  <c:v>0.45888920047678305</c:v>
                </c:pt>
                <c:pt idx="63">
                  <c:v>0.46270184252934299</c:v>
                </c:pt>
                <c:pt idx="64">
                  <c:v>0.46636285575967901</c:v>
                </c:pt>
                <c:pt idx="65">
                  <c:v>0.46987541089227797</c:v>
                </c:pt>
                <c:pt idx="66">
                  <c:v>0.4732427034470108</c:v>
                </c:pt>
                <c:pt idx="67">
                  <c:v>0.47646794843455892</c:v>
                </c:pt>
                <c:pt idx="68">
                  <c:v>0.47955437529909395</c:v>
                </c:pt>
                <c:pt idx="69">
                  <c:v>0.48250522310192495</c:v>
                </c:pt>
                <c:pt idx="70">
                  <c:v>0.48532373593984313</c:v>
                </c:pt>
                <c:pt idx="71">
                  <c:v>0.48801315859192129</c:v>
                </c:pt>
                <c:pt idx="72">
                  <c:v>0.49057673238855537</c:v>
                </c:pt>
                <c:pt idx="73">
                  <c:v>0.49301769129657336</c:v>
                </c:pt>
                <c:pt idx="74">
                  <c:v>0.49533925821428137</c:v>
                </c:pt>
                <c:pt idx="75">
                  <c:v>0.49754464147036459</c:v>
                </c:pt>
                <c:pt idx="76">
                  <c:v>0.49963703152061617</c:v>
                </c:pt>
                <c:pt idx="77">
                  <c:v>0.50161959783652565</c:v>
                </c:pt>
                <c:pt idx="78">
                  <c:v>0.50349548597982197</c:v>
                </c:pt>
                <c:pt idx="79">
                  <c:v>0.50526781485713534</c:v>
                </c:pt>
                <c:pt idx="80">
                  <c:v>0.50693967414901175</c:v>
                </c:pt>
                <c:pt idx="81">
                  <c:v>0.50851412190759071</c:v>
                </c:pt>
                <c:pt idx="82">
                  <c:v>0.50999418231733606</c:v>
                </c:pt>
                <c:pt idx="83">
                  <c:v>0.51138284361328912</c:v>
                </c:pt>
                <c:pt idx="84">
                  <c:v>0.51268305615139997</c:v>
                </c:pt>
                <c:pt idx="85">
                  <c:v>0.51389773062557986</c:v>
                </c:pt>
                <c:pt idx="86">
                  <c:v>0.51502973642620431</c:v>
                </c:pt>
                <c:pt idx="87">
                  <c:v>0.51608190013489186</c:v>
                </c:pt>
                <c:pt idx="88">
                  <c:v>0.5170570041504734</c:v>
                </c:pt>
                <c:pt idx="89">
                  <c:v>0.51795778544116378</c:v>
                </c:pt>
                <c:pt idx="90">
                  <c:v>0.51878693441804302</c:v>
                </c:pt>
                <c:pt idx="91">
                  <c:v>0.51954709392505216</c:v>
                </c:pt>
                <c:pt idx="92">
                  <c:v>0.52024085834080747</c:v>
                </c:pt>
                <c:pt idx="93">
                  <c:v>0.52087077278763616</c:v>
                </c:pt>
                <c:pt idx="94">
                  <c:v>0.52143933244333696</c:v>
                </c:pt>
                <c:pt idx="95">
                  <c:v>0.52194898195127015</c:v>
                </c:pt>
                <c:pt idx="96">
                  <c:v>0.52240211492448185</c:v>
                </c:pt>
                <c:pt idx="97">
                  <c:v>0.5228010735396692</c:v>
                </c:pt>
                <c:pt idx="98">
                  <c:v>0.52314814821689526</c:v>
                </c:pt>
                <c:pt idx="99">
                  <c:v>0.52344557738106268</c:v>
                </c:pt>
                <c:pt idx="100">
                  <c:v>0.52369554730125711</c:v>
                </c:pt>
                <c:pt idx="101">
                  <c:v>0.5239001920041727</c:v>
                </c:pt>
                <c:pt idx="102">
                  <c:v>0.52406159325793111</c:v>
                </c:pt>
                <c:pt idx="103">
                  <c:v>0.52418178062270848</c:v>
                </c:pt>
                <c:pt idx="104">
                  <c:v>0.52426273156468028</c:v>
                </c:pt>
                <c:pt idx="105">
                  <c:v>0.52430637162989691</c:v>
                </c:pt>
                <c:pt idx="106">
                  <c:v>0.52431457467479814</c:v>
                </c:pt>
                <c:pt idx="107">
                  <c:v>0.52428916315017227</c:v>
                </c:pt>
                <c:pt idx="108">
                  <c:v>0.52423190843546275</c:v>
                </c:pt>
                <c:pt idx="109">
                  <c:v>0.52414453122042004</c:v>
                </c:pt>
                <c:pt idx="110">
                  <c:v>0.52402870193118989</c:v>
                </c:pt>
                <c:pt idx="111">
                  <c:v>0.52388604119802262</c:v>
                </c:pt>
                <c:pt idx="112">
                  <c:v>0.52371812036187992</c:v>
                </c:pt>
                <c:pt idx="113">
                  <c:v>0.52352646201730635</c:v>
                </c:pt>
                <c:pt idx="114">
                  <c:v>0.52331254058902044</c:v>
                </c:pt>
                <c:pt idx="115">
                  <c:v>0.52307778293977036</c:v>
                </c:pt>
                <c:pt idx="116">
                  <c:v>0.5228235690070836</c:v>
                </c:pt>
                <c:pt idx="117">
                  <c:v>0.52255123246662638</c:v>
                </c:pt>
                <c:pt idx="118">
                  <c:v>0.52226206141997067</c:v>
                </c:pt>
                <c:pt idx="119">
                  <c:v>0.52195729910465061</c:v>
                </c:pt>
                <c:pt idx="120">
                  <c:v>0.52163814462446834</c:v>
                </c:pt>
                <c:pt idx="121">
                  <c:v>0.52130575369809029</c:v>
                </c:pt>
                <c:pt idx="122">
                  <c:v>0.52096123942405048</c:v>
                </c:pt>
                <c:pt idx="123">
                  <c:v>0.52060567306035499</c:v>
                </c:pt>
                <c:pt idx="124">
                  <c:v>0.52024008481695438</c:v>
                </c:pt>
                <c:pt idx="125">
                  <c:v>0.51986546465942352</c:v>
                </c:pt>
                <c:pt idx="126">
                  <c:v>0.51948276312226127</c:v>
                </c:pt>
                <c:pt idx="127">
                  <c:v>0.51909289213028831</c:v>
                </c:pt>
                <c:pt idx="128">
                  <c:v>0.51869672582669202</c:v>
                </c:pt>
                <c:pt idx="129">
                  <c:v>0.5182951014063325</c:v>
                </c:pt>
                <c:pt idx="130">
                  <c:v>0.51788881995298675</c:v>
                </c:pt>
                <c:pt idx="131">
                  <c:v>0.5174786472792734</c:v>
                </c:pt>
                <c:pt idx="132">
                  <c:v>0.5170653147680595</c:v>
                </c:pt>
                <c:pt idx="133">
                  <c:v>0.51664952021421107</c:v>
                </c:pt>
                <c:pt idx="134">
                  <c:v>0.51623192866560685</c:v>
                </c:pt>
                <c:pt idx="135">
                  <c:v>0.51581317326239207</c:v>
                </c:pt>
                <c:pt idx="136">
                  <c:v>0.5153938560735013</c:v>
                </c:pt>
                <c:pt idx="137">
                  <c:v>0.51497454892953554</c:v>
                </c:pt>
                <c:pt idx="138">
                  <c:v>0.51455579425112796</c:v>
                </c:pt>
                <c:pt idx="139">
                  <c:v>0.5141381058719845</c:v>
                </c:pt>
                <c:pt idx="140">
                  <c:v>0.51372196985583174</c:v>
                </c:pt>
                <c:pt idx="141">
                  <c:v>0.51330784530655427</c:v>
                </c:pt>
                <c:pt idx="142">
                  <c:v>0.51289616517084669</c:v>
                </c:pt>
                <c:pt idx="143">
                  <c:v>0.51248733703275129</c:v>
                </c:pt>
                <c:pt idx="144">
                  <c:v>0.51208174389949324</c:v>
                </c:pt>
                <c:pt idx="145">
                  <c:v>0.5116797449780679</c:v>
                </c:pt>
                <c:pt idx="146">
                  <c:v>0.51128167644207345</c:v>
                </c:pt>
                <c:pt idx="147">
                  <c:v>0.51088785218832</c:v>
                </c:pt>
                <c:pt idx="148">
                  <c:v>0.51049856458278531</c:v>
                </c:pt>
                <c:pt idx="149">
                  <c:v>0.51011408519551948</c:v>
                </c:pt>
                <c:pt idx="150">
                  <c:v>0.50973466552413871</c:v>
                </c:pt>
                <c:pt idx="151">
                  <c:v>0.50936053770557832</c:v>
                </c:pt>
                <c:pt idx="152">
                  <c:v>0.508991915215809</c:v>
                </c:pt>
                <c:pt idx="153">
                  <c:v>0.50862899355724911</c:v>
                </c:pt>
                <c:pt idx="154">
                  <c:v>0.50827195093363609</c:v>
                </c:pt>
                <c:pt idx="155">
                  <c:v>0.50792094891214734</c:v>
                </c:pt>
                <c:pt idx="156">
                  <c:v>0.50757613307258853</c:v>
                </c:pt>
                <c:pt idx="157">
                  <c:v>0.50723763364349184</c:v>
                </c:pt>
                <c:pt idx="158">
                  <c:v>0.50690556612499282</c:v>
                </c:pt>
                <c:pt idx="159">
                  <c:v>0.50658003189837586</c:v>
                </c:pt>
                <c:pt idx="160">
                  <c:v>0.50626111882220315</c:v>
                </c:pt>
                <c:pt idx="161">
                  <c:v>0.50594890181496111</c:v>
                </c:pt>
                <c:pt idx="162">
                  <c:v>0.50564344342418055</c:v>
                </c:pt>
                <c:pt idx="163">
                  <c:v>0.50534479438200408</c:v>
                </c:pt>
                <c:pt idx="164">
                  <c:v>0.50505299414719551</c:v>
                </c:pt>
                <c:pt idx="165">
                  <c:v>0.50476807143359992</c:v>
                </c:pt>
                <c:pt idx="166">
                  <c:v>0.50449004472508341</c:v>
                </c:pt>
                <c:pt idx="167">
                  <c:v>0.50421892277699398</c:v>
                </c:pt>
                <c:pt idx="168">
                  <c:v>0.50395470510420193</c:v>
                </c:pt>
                <c:pt idx="169">
                  <c:v>0.50369738245579132</c:v>
                </c:pt>
                <c:pt idx="170">
                  <c:v>0.50344693727648682</c:v>
                </c:pt>
                <c:pt idx="171">
                  <c:v>0.5032033441549143</c:v>
                </c:pt>
                <c:pt idx="172">
                  <c:v>0.50296657025880265</c:v>
                </c:pt>
                <c:pt idx="173">
                  <c:v>0.50273657575724728</c:v>
                </c:pt>
                <c:pt idx="174">
                  <c:v>0.5025133142301661</c:v>
                </c:pt>
                <c:pt idx="175">
                  <c:v>0.5022967330650856</c:v>
                </c:pt>
                <c:pt idx="176">
                  <c:v>0.50208677384140699</c:v>
                </c:pt>
                <c:pt idx="177">
                  <c:v>0.50188337270230821</c:v>
                </c:pt>
                <c:pt idx="178">
                  <c:v>0.50168646071444634</c:v>
                </c:pt>
                <c:pt idx="179">
                  <c:v>0.5014959642156307</c:v>
                </c:pt>
                <c:pt idx="180">
                  <c:v>0.50131180515064522</c:v>
                </c:pt>
                <c:pt idx="181">
                  <c:v>0.50113390139540293</c:v>
                </c:pt>
                <c:pt idx="182">
                  <c:v>0.50096216706962127</c:v>
                </c:pt>
                <c:pt idx="183">
                  <c:v>0.50079651283821203</c:v>
                </c:pt>
                <c:pt idx="184">
                  <c:v>0.50063684620158344</c:v>
                </c:pt>
                <c:pt idx="185">
                  <c:v>0.50048307177505658</c:v>
                </c:pt>
                <c:pt idx="186">
                  <c:v>0.50033509155760092</c:v>
                </c:pt>
                <c:pt idx="187">
                  <c:v>0.50019280519009746</c:v>
                </c:pt>
                <c:pt idx="188">
                  <c:v>0.50005611020333962</c:v>
                </c:pt>
                <c:pt idx="189">
                  <c:v>0.49992490225598496</c:v>
                </c:pt>
                <c:pt idx="190">
                  <c:v>0.49979907536267276</c:v>
                </c:pt>
                <c:pt idx="191">
                  <c:v>0.499678522112523</c:v>
                </c:pt>
                <c:pt idx="192">
                  <c:v>0.4995631338782337</c:v>
                </c:pt>
                <c:pt idx="193">
                  <c:v>0.49945280101599498</c:v>
                </c:pt>
                <c:pt idx="194">
                  <c:v>0.49934741305643787</c:v>
                </c:pt>
                <c:pt idx="195">
                  <c:v>0.49924685888683612</c:v>
                </c:pt>
                <c:pt idx="196">
                  <c:v>0.49915102692477958</c:v>
                </c:pt>
                <c:pt idx="197">
                  <c:v>0.49905980528353677</c:v>
                </c:pt>
                <c:pt idx="198">
                  <c:v>0.49897308192932388</c:v>
                </c:pt>
                <c:pt idx="199">
                  <c:v>0.49889074483069645</c:v>
                </c:pt>
                <c:pt idx="200">
                  <c:v>0.49881268210027879</c:v>
                </c:pt>
                <c:pt idx="201">
                  <c:v>0.49873878212904521</c:v>
                </c:pt>
                <c:pt idx="202">
                  <c:v>0.49866893371336468</c:v>
                </c:pt>
                <c:pt idx="203">
                  <c:v>0.49860302617502006</c:v>
                </c:pt>
                <c:pt idx="204">
                  <c:v>0.49854094947441002</c:v>
                </c:pt>
                <c:pt idx="205">
                  <c:v>0.49848259431714037</c:v>
                </c:pt>
                <c:pt idx="206">
                  <c:v>0.49842785225420866</c:v>
                </c:pt>
                <c:pt idx="207">
                  <c:v>0.49837661577598463</c:v>
                </c:pt>
                <c:pt idx="208">
                  <c:v>0.49832877840018514</c:v>
                </c:pt>
                <c:pt idx="209">
                  <c:v>0.49828423475404049</c:v>
                </c:pt>
                <c:pt idx="210">
                  <c:v>0.49824288065084649</c:v>
                </c:pt>
                <c:pt idx="211">
                  <c:v>0.49820461316109299</c:v>
                </c:pt>
                <c:pt idx="212">
                  <c:v>0.498169330678357</c:v>
                </c:pt>
                <c:pt idx="213">
                  <c:v>0.49813693298014583</c:v>
                </c:pt>
                <c:pt idx="214">
                  <c:v>0.4981073212838722</c:v>
                </c:pt>
                <c:pt idx="215">
                  <c:v>0.49808039829813977</c:v>
                </c:pt>
                <c:pt idx="216">
                  <c:v>0.49805606826951548</c:v>
                </c:pt>
                <c:pt idx="217">
                  <c:v>0.49803423702496002</c:v>
                </c:pt>
                <c:pt idx="218">
                  <c:v>0.49801481201008618</c:v>
                </c:pt>
                <c:pt idx="219">
                  <c:v>0.49799770232341029</c:v>
                </c:pt>
                <c:pt idx="220">
                  <c:v>0.49798281874675887</c:v>
                </c:pt>
                <c:pt idx="221">
                  <c:v>0.49797007377198921</c:v>
                </c:pt>
                <c:pt idx="222">
                  <c:v>0.49795938162417896</c:v>
                </c:pt>
                <c:pt idx="223">
                  <c:v>0.49795065828143686</c:v>
                </c:pt>
                <c:pt idx="224">
                  <c:v>0.4979438214914822</c:v>
                </c:pt>
                <c:pt idx="225">
                  <c:v>0.49793879078513792</c:v>
                </c:pt>
                <c:pt idx="226">
                  <c:v>0.49793548748687894</c:v>
                </c:pt>
                <c:pt idx="227">
                  <c:v>0.49793383472257258</c:v>
                </c:pt>
                <c:pt idx="228">
                  <c:v>0.49793375742454571</c:v>
                </c:pt>
                <c:pt idx="229">
                  <c:v>0.49793518233410938</c:v>
                </c:pt>
                <c:pt idx="230">
                  <c:v>0.49793803800166747</c:v>
                </c:pt>
                <c:pt idx="231">
                  <c:v>0.49794225478453374</c:v>
                </c:pt>
                <c:pt idx="232">
                  <c:v>0.49794776484257697</c:v>
                </c:pt>
                <c:pt idx="233">
                  <c:v>0.49795450213181142</c:v>
                </c:pt>
                <c:pt idx="234">
                  <c:v>0.49796240239604572</c:v>
                </c:pt>
                <c:pt idx="235">
                  <c:v>0.49797140315670041</c:v>
                </c:pt>
                <c:pt idx="236">
                  <c:v>0.49798144370090081</c:v>
                </c:pt>
                <c:pt idx="237">
                  <c:v>0.49799246506794875</c:v>
                </c:pt>
                <c:pt idx="238">
                  <c:v>0.49800441003427315</c:v>
                </c:pt>
                <c:pt idx="239">
                  <c:v>0.49801722309695667</c:v>
                </c:pt>
                <c:pt idx="240">
                  <c:v>0.49803085045593204</c:v>
                </c:pt>
                <c:pt idx="241">
                  <c:v>0.49804523999493872</c:v>
                </c:pt>
                <c:pt idx="242">
                  <c:v>0.49806034126132775</c:v>
                </c:pt>
                <c:pt idx="243">
                  <c:v>0.49807610544479908</c:v>
                </c:pt>
                <c:pt idx="244">
                  <c:v>0.49809248535515277</c:v>
                </c:pt>
                <c:pt idx="245">
                  <c:v>0.49810943539913349</c:v>
                </c:pt>
                <c:pt idx="246">
                  <c:v>0.49812691155644295</c:v>
                </c:pt>
                <c:pt idx="247">
                  <c:v>0.49814487135499419</c:v>
                </c:pt>
                <c:pt idx="248">
                  <c:v>0.49816327384547704</c:v>
                </c:pt>
                <c:pt idx="249">
                  <c:v>0.49818207957530292</c:v>
                </c:pt>
                <c:pt idx="250">
                  <c:v>0.4982012505619931</c:v>
                </c:pt>
                <c:pt idx="251">
                  <c:v>0.49822075026607288</c:v>
                </c:pt>
                <c:pt idx="252">
                  <c:v>0.49824054356353115</c:v>
                </c:pt>
                <c:pt idx="253">
                  <c:v>0.4982605967179024</c:v>
                </c:pt>
                <c:pt idx="254">
                  <c:v>0.49828087735202575</c:v>
                </c:pt>
                <c:pt idx="255">
                  <c:v>0.49830135441953333</c:v>
                </c:pt>
                <c:pt idx="256">
                  <c:v>0.49832199817611789</c:v>
                </c:pt>
                <c:pt idx="257">
                  <c:v>0.49834278015062705</c:v>
                </c:pt>
                <c:pt idx="258">
                  <c:v>0.49836367311602975</c:v>
                </c:pt>
                <c:pt idx="259">
                  <c:v>0.49838465106029822</c:v>
                </c:pt>
                <c:pt idx="260">
                  <c:v>0.4984056891572462</c:v>
                </c:pt>
                <c:pt idx="261">
                  <c:v>0.498426763737363</c:v>
                </c:pt>
                <c:pt idx="262">
                  <c:v>0.49844785225868005</c:v>
                </c:pt>
                <c:pt idx="263">
                  <c:v>0.4984689332777052</c:v>
                </c:pt>
                <c:pt idx="264">
                  <c:v>0.498489986420458</c:v>
                </c:pt>
                <c:pt idx="265">
                  <c:v>0.49851099235363733</c:v>
                </c:pt>
                <c:pt idx="266">
                  <c:v>0.49853193275595137</c:v>
                </c:pt>
                <c:pt idx="267">
                  <c:v>0.49855279028963695</c:v>
                </c:pt>
                <c:pt idx="268">
                  <c:v>0.4985735485721956</c:v>
                </c:pt>
                <c:pt idx="269">
                  <c:v>0.49859419214837009</c:v>
                </c:pt>
                <c:pt idx="270">
                  <c:v>0.49861470646238493</c:v>
                </c:pt>
                <c:pt idx="271">
                  <c:v>0.49863507783047206</c:v>
                </c:pt>
                <c:pt idx="272">
                  <c:v>0.49865529341370235</c:v>
                </c:pt>
                <c:pt idx="273">
                  <c:v>0.49867534119114082</c:v>
                </c:pt>
                <c:pt idx="274">
                  <c:v>0.49869520993334365</c:v>
                </c:pt>
                <c:pt idx="275">
                  <c:v>0.49871488917621221</c:v>
                </c:pt>
                <c:pt idx="276">
                  <c:v>0.49873436919521935</c:v>
                </c:pt>
                <c:pt idx="277">
                  <c:v>0.49875364098002134</c:v>
                </c:pt>
              </c:numCache>
            </c:numRef>
          </c:yVal>
          <c:smooth val="1"/>
        </c:ser>
        <c:axId val="81599104"/>
        <c:axId val="81601280"/>
      </c:scatterChart>
      <c:valAx>
        <c:axId val="8159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Zeit [µs]</a:t>
                </a:r>
              </a:p>
            </c:rich>
          </c:tx>
          <c:layout/>
        </c:title>
        <c:numFmt formatCode="General" sourceLinked="1"/>
        <c:tickLblPos val="nextTo"/>
        <c:crossAx val="81601280"/>
        <c:crosses val="autoZero"/>
        <c:crossBetween val="midCat"/>
      </c:valAx>
      <c:valAx>
        <c:axId val="81601280"/>
        <c:scaling>
          <c:orientation val="minMax"/>
        </c:scaling>
        <c:axPos val="l"/>
        <c:majorGridlines/>
        <c:numFmt formatCode="0.0" sourceLinked="1"/>
        <c:tickLblPos val="nextTo"/>
        <c:crossAx val="815991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273333333333361"/>
          <c:y val="0.12731090431877837"/>
          <c:w val="0.13059999999999999"/>
          <c:h val="0.3023266605780864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50</xdr:row>
      <xdr:rowOff>38100</xdr:rowOff>
    </xdr:from>
    <xdr:to>
      <xdr:col>9</xdr:col>
      <xdr:colOff>523875</xdr:colOff>
      <xdr:row>61</xdr:row>
      <xdr:rowOff>57150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38500" y="8267700"/>
          <a:ext cx="2400300" cy="1800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723900</xdr:colOff>
      <xdr:row>43</xdr:row>
      <xdr:rowOff>76200</xdr:rowOff>
    </xdr:from>
    <xdr:to>
      <xdr:col>8</xdr:col>
      <xdr:colOff>238125</xdr:colOff>
      <xdr:row>49</xdr:row>
      <xdr:rowOff>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52825" y="7334250"/>
          <a:ext cx="1038225" cy="895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95250</xdr:colOff>
      <xdr:row>15</xdr:row>
      <xdr:rowOff>95250</xdr:rowOff>
    </xdr:from>
    <xdr:to>
      <xdr:col>9</xdr:col>
      <xdr:colOff>571500</xdr:colOff>
      <xdr:row>25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2724150"/>
          <a:ext cx="5591175" cy="1590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304800</xdr:colOff>
      <xdr:row>1</xdr:row>
      <xdr:rowOff>38100</xdr:rowOff>
    </xdr:from>
    <xdr:to>
      <xdr:col>10</xdr:col>
      <xdr:colOff>28575</xdr:colOff>
      <xdr:row>16</xdr:row>
      <xdr:rowOff>9525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86050" y="333375"/>
          <a:ext cx="3228975" cy="246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323850</xdr:colOff>
      <xdr:row>26</xdr:row>
      <xdr:rowOff>114300</xdr:rowOff>
    </xdr:from>
    <xdr:to>
      <xdr:col>9</xdr:col>
      <xdr:colOff>590550</xdr:colOff>
      <xdr:row>42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52775" y="4619625"/>
          <a:ext cx="2552700" cy="2628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24</xdr:row>
      <xdr:rowOff>95250</xdr:rowOff>
    </xdr:from>
    <xdr:to>
      <xdr:col>6</xdr:col>
      <xdr:colOff>904875</xdr:colOff>
      <xdr:row>34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114800"/>
          <a:ext cx="5676900" cy="1600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381000</xdr:colOff>
      <xdr:row>35</xdr:row>
      <xdr:rowOff>123825</xdr:rowOff>
    </xdr:from>
    <xdr:to>
      <xdr:col>3</xdr:col>
      <xdr:colOff>561975</xdr:colOff>
      <xdr:row>46</xdr:row>
      <xdr:rowOff>19050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24075" y="5762625"/>
          <a:ext cx="942975" cy="1676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</xdr:row>
      <xdr:rowOff>142875</xdr:rowOff>
    </xdr:from>
    <xdr:to>
      <xdr:col>4</xdr:col>
      <xdr:colOff>581025</xdr:colOff>
      <xdr:row>8</xdr:row>
      <xdr:rowOff>57150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00" y="600075"/>
          <a:ext cx="1609725" cy="885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5</xdr:col>
      <xdr:colOff>647700</xdr:colOff>
      <xdr:row>18</xdr:row>
      <xdr:rowOff>47625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076450"/>
          <a:ext cx="4457700" cy="1019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5</xdr:col>
      <xdr:colOff>304800</xdr:colOff>
      <xdr:row>46</xdr:row>
      <xdr:rowOff>114300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5476875"/>
          <a:ext cx="4114800" cy="1247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390525</xdr:colOff>
      <xdr:row>29</xdr:row>
      <xdr:rowOff>152400</xdr:rowOff>
    </xdr:from>
    <xdr:to>
      <xdr:col>6</xdr:col>
      <xdr:colOff>342900</xdr:colOff>
      <xdr:row>36</xdr:row>
      <xdr:rowOff>0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676525" y="4981575"/>
          <a:ext cx="2238375" cy="981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152400</xdr:rowOff>
    </xdr:from>
    <xdr:to>
      <xdr:col>11</xdr:col>
      <xdr:colOff>771526</xdr:colOff>
      <xdr:row>39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40</xdr:row>
      <xdr:rowOff>123825</xdr:rowOff>
    </xdr:from>
    <xdr:to>
      <xdr:col>11</xdr:col>
      <xdr:colOff>762001</xdr:colOff>
      <xdr:row>59</xdr:row>
      <xdr:rowOff>85725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323850</xdr:colOff>
      <xdr:row>11</xdr:row>
      <xdr:rowOff>47625</xdr:rowOff>
    </xdr:from>
    <xdr:to>
      <xdr:col>11</xdr:col>
      <xdr:colOff>923925</xdr:colOff>
      <xdr:row>22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3850" y="1962150"/>
          <a:ext cx="5619750" cy="1857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opLeftCell="A18" workbookViewId="0">
      <selection activeCell="A60" sqref="A60"/>
    </sheetView>
  </sheetViews>
  <sheetFormatPr baseColWidth="10" defaultRowHeight="12.75"/>
  <cols>
    <col min="1" max="5" width="7.140625" customWidth="1"/>
    <col min="6" max="6" width="6.7109375" customWidth="1"/>
    <col min="10" max="10" width="11.5703125" customWidth="1"/>
  </cols>
  <sheetData>
    <row r="1" spans="1:1" ht="23.25">
      <c r="A1" s="2" t="s">
        <v>155</v>
      </c>
    </row>
    <row r="2" spans="1:1" ht="18">
      <c r="A2" s="26" t="s">
        <v>53</v>
      </c>
    </row>
    <row r="4" spans="1:1">
      <c r="A4" s="17" t="s">
        <v>38</v>
      </c>
    </row>
    <row r="6" spans="1:1">
      <c r="A6" s="17" t="s">
        <v>57</v>
      </c>
    </row>
    <row r="7" spans="1:1">
      <c r="A7" t="s">
        <v>58</v>
      </c>
    </row>
    <row r="8" spans="1:1">
      <c r="A8" s="6" t="s">
        <v>59</v>
      </c>
    </row>
    <row r="27" spans="1:6">
      <c r="A27" s="17" t="s">
        <v>60</v>
      </c>
    </row>
    <row r="28" spans="1:6">
      <c r="A28" s="22" t="s">
        <v>63</v>
      </c>
      <c r="B28" s="22" t="s">
        <v>64</v>
      </c>
      <c r="C28" s="22" t="s">
        <v>65</v>
      </c>
      <c r="D28" s="22" t="s">
        <v>66</v>
      </c>
      <c r="E28" s="22" t="s">
        <v>66</v>
      </c>
      <c r="F28" s="22" t="s">
        <v>66</v>
      </c>
    </row>
    <row r="29" spans="1:6">
      <c r="A29" s="22" t="s">
        <v>67</v>
      </c>
      <c r="B29" s="22" t="s">
        <v>68</v>
      </c>
      <c r="C29" s="22" t="s">
        <v>69</v>
      </c>
      <c r="D29" s="22" t="s">
        <v>70</v>
      </c>
      <c r="E29" s="22" t="s">
        <v>71</v>
      </c>
      <c r="F29" s="22" t="s">
        <v>72</v>
      </c>
    </row>
    <row r="30" spans="1:6">
      <c r="A30">
        <v>5</v>
      </c>
      <c r="B30">
        <v>1.4</v>
      </c>
      <c r="C30">
        <v>3.6999999999999998E-2</v>
      </c>
      <c r="D30">
        <f>B30/A30*1000</f>
        <v>279.99999999999994</v>
      </c>
      <c r="E30" s="24">
        <f>C30/B30*1000</f>
        <v>26.428571428571431</v>
      </c>
      <c r="F30" s="23">
        <f>C30/A30*1000000</f>
        <v>7399.9999999999991</v>
      </c>
    </row>
    <row r="31" spans="1:6">
      <c r="A31">
        <v>10</v>
      </c>
      <c r="C31">
        <v>0.15</v>
      </c>
      <c r="E31" s="24"/>
      <c r="F31" s="23">
        <f t="shared" ref="F31:F40" si="0">C31/A31*1000000</f>
        <v>15000</v>
      </c>
    </row>
    <row r="32" spans="1:6">
      <c r="A32">
        <v>20</v>
      </c>
      <c r="B32">
        <v>7</v>
      </c>
      <c r="C32">
        <v>0.38</v>
      </c>
      <c r="D32">
        <f t="shared" ref="D32:D40" si="1">B32/A32*1000</f>
        <v>350</v>
      </c>
      <c r="E32" s="24">
        <f t="shared" ref="E32:E40" si="2">C32/B32*1000</f>
        <v>54.285714285714285</v>
      </c>
      <c r="F32" s="23">
        <f t="shared" si="0"/>
        <v>19000</v>
      </c>
    </row>
    <row r="33" spans="1:6">
      <c r="A33">
        <v>30</v>
      </c>
      <c r="C33">
        <v>0.64</v>
      </c>
      <c r="E33" s="24"/>
      <c r="F33" s="23">
        <f t="shared" si="0"/>
        <v>21333.333333333332</v>
      </c>
    </row>
    <row r="34" spans="1:6">
      <c r="A34">
        <v>40</v>
      </c>
      <c r="B34">
        <v>15</v>
      </c>
      <c r="C34">
        <v>0.85</v>
      </c>
      <c r="D34">
        <f t="shared" si="1"/>
        <v>375</v>
      </c>
      <c r="E34" s="24">
        <f t="shared" si="2"/>
        <v>56.666666666666664</v>
      </c>
      <c r="F34" s="23">
        <f t="shared" si="0"/>
        <v>21249.999999999996</v>
      </c>
    </row>
    <row r="35" spans="1:6">
      <c r="A35">
        <v>50</v>
      </c>
      <c r="C35">
        <v>1.05</v>
      </c>
      <c r="E35" s="24"/>
      <c r="F35" s="23">
        <f t="shared" si="0"/>
        <v>21000</v>
      </c>
    </row>
    <row r="36" spans="1:6">
      <c r="A36">
        <v>60</v>
      </c>
      <c r="B36">
        <v>24</v>
      </c>
      <c r="C36">
        <v>1.23</v>
      </c>
      <c r="D36">
        <f t="shared" si="1"/>
        <v>400</v>
      </c>
      <c r="E36" s="24">
        <f t="shared" si="2"/>
        <v>51.25</v>
      </c>
      <c r="F36" s="23">
        <f t="shared" si="0"/>
        <v>20500</v>
      </c>
    </row>
    <row r="37" spans="1:6">
      <c r="A37">
        <v>70</v>
      </c>
      <c r="C37">
        <v>1.39</v>
      </c>
      <c r="E37" s="24"/>
      <c r="F37" s="23">
        <f t="shared" si="0"/>
        <v>19857.142857142855</v>
      </c>
    </row>
    <row r="38" spans="1:6">
      <c r="A38">
        <v>80</v>
      </c>
      <c r="B38">
        <v>33</v>
      </c>
      <c r="C38">
        <v>1.53</v>
      </c>
      <c r="D38" s="24">
        <f t="shared" si="1"/>
        <v>412.5</v>
      </c>
      <c r="E38" s="24">
        <f t="shared" si="2"/>
        <v>46.363636363636367</v>
      </c>
      <c r="F38" s="23">
        <f t="shared" si="0"/>
        <v>19125</v>
      </c>
    </row>
    <row r="39" spans="1:6">
      <c r="A39">
        <v>90</v>
      </c>
      <c r="C39">
        <v>1.77</v>
      </c>
      <c r="E39" s="24"/>
      <c r="F39" s="23">
        <f t="shared" si="0"/>
        <v>19666.666666666664</v>
      </c>
    </row>
    <row r="40" spans="1:6">
      <c r="A40">
        <v>100</v>
      </c>
      <c r="B40">
        <v>45</v>
      </c>
      <c r="C40">
        <v>1.9</v>
      </c>
      <c r="D40">
        <f t="shared" si="1"/>
        <v>450</v>
      </c>
      <c r="E40" s="24">
        <f t="shared" si="2"/>
        <v>42.222222222222221</v>
      </c>
      <c r="F40" s="23">
        <f t="shared" si="0"/>
        <v>19000</v>
      </c>
    </row>
    <row r="42" spans="1:6">
      <c r="A42" s="17" t="s">
        <v>40</v>
      </c>
      <c r="B42" s="17"/>
      <c r="C42" s="17"/>
      <c r="D42" s="17" t="s">
        <v>39</v>
      </c>
    </row>
    <row r="43" spans="1:6">
      <c r="A43" s="17"/>
      <c r="B43" s="17"/>
      <c r="C43" s="17"/>
      <c r="D43" s="17"/>
    </row>
    <row r="44" spans="1:6">
      <c r="A44" s="17"/>
      <c r="B44" s="17"/>
      <c r="C44" s="17"/>
      <c r="D44" s="17"/>
    </row>
    <row r="45" spans="1:6">
      <c r="A45" s="25" t="s">
        <v>61</v>
      </c>
    </row>
    <row r="47" spans="1:6">
      <c r="A47" s="17" t="s">
        <v>41</v>
      </c>
      <c r="C47" s="17" t="s">
        <v>42</v>
      </c>
    </row>
    <row r="48" spans="1:6">
      <c r="A48" s="17"/>
      <c r="C48" s="17"/>
    </row>
    <row r="50" spans="1:5">
      <c r="A50" s="25" t="s">
        <v>62</v>
      </c>
    </row>
    <row r="52" spans="1:5">
      <c r="A52" s="22" t="s">
        <v>43</v>
      </c>
      <c r="B52" s="22" t="s">
        <v>44</v>
      </c>
    </row>
    <row r="53" spans="1:5">
      <c r="A53" s="6" t="s">
        <v>45</v>
      </c>
      <c r="B53" s="6" t="s">
        <v>48</v>
      </c>
    </row>
    <row r="54" spans="1:5">
      <c r="A54" s="6" t="s">
        <v>46</v>
      </c>
      <c r="B54" s="6" t="s">
        <v>49</v>
      </c>
    </row>
    <row r="55" spans="1:5">
      <c r="A55" s="6" t="s">
        <v>47</v>
      </c>
      <c r="B55" s="6" t="s">
        <v>50</v>
      </c>
    </row>
    <row r="57" spans="1:5">
      <c r="A57" s="17" t="s">
        <v>51</v>
      </c>
      <c r="B57" s="17"/>
      <c r="C57" s="17"/>
      <c r="E57" s="17" t="s">
        <v>52</v>
      </c>
    </row>
  </sheetData>
  <pageMargins left="0.9055118110236221" right="0" top="0.39370078740157483" bottom="0.19685039370078741" header="0.31496062992125984" footer="0.31496062992125984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workbookViewId="0">
      <selection activeCell="D10" sqref="D10"/>
    </sheetView>
  </sheetViews>
  <sheetFormatPr baseColWidth="10" defaultRowHeight="12.75"/>
  <cols>
    <col min="1" max="1" width="14.7109375" customWidth="1"/>
    <col min="7" max="7" width="15" customWidth="1"/>
  </cols>
  <sheetData>
    <row r="1" spans="1:4" ht="23.25">
      <c r="A1" s="2" t="s">
        <v>54</v>
      </c>
      <c r="D1" s="26" t="s">
        <v>108</v>
      </c>
    </row>
    <row r="3" spans="1:4">
      <c r="A3" s="17" t="s">
        <v>55</v>
      </c>
      <c r="D3" s="6" t="s">
        <v>56</v>
      </c>
    </row>
    <row r="4" spans="1:4">
      <c r="A4" t="s">
        <v>73</v>
      </c>
    </row>
    <row r="5" spans="1:4">
      <c r="A5" t="s">
        <v>74</v>
      </c>
    </row>
    <row r="6" spans="1:4">
      <c r="A6" t="s">
        <v>149</v>
      </c>
    </row>
    <row r="8" spans="1:4">
      <c r="A8" t="s">
        <v>75</v>
      </c>
      <c r="D8" s="17" t="s">
        <v>150</v>
      </c>
    </row>
    <row r="9" spans="1:4">
      <c r="A9" t="s">
        <v>76</v>
      </c>
    </row>
    <row r="10" spans="1:4">
      <c r="A10" t="s">
        <v>78</v>
      </c>
    </row>
    <row r="11" spans="1:4">
      <c r="A11" t="s">
        <v>77</v>
      </c>
      <c r="C11" t="s">
        <v>80</v>
      </c>
      <c r="D11" t="s">
        <v>79</v>
      </c>
    </row>
    <row r="13" spans="1:4">
      <c r="A13" t="s">
        <v>81</v>
      </c>
      <c r="C13" s="17" t="s">
        <v>82</v>
      </c>
    </row>
    <row r="14" spans="1:4">
      <c r="A14" t="s">
        <v>84</v>
      </c>
      <c r="C14" t="s">
        <v>83</v>
      </c>
    </row>
    <row r="15" spans="1:4">
      <c r="A15" t="s">
        <v>85</v>
      </c>
    </row>
    <row r="17" spans="1:3">
      <c r="A17" s="17" t="s">
        <v>86</v>
      </c>
    </row>
    <row r="18" spans="1:3">
      <c r="A18" s="6" t="s">
        <v>87</v>
      </c>
      <c r="C18" s="6" t="s">
        <v>91</v>
      </c>
    </row>
    <row r="19" spans="1:3">
      <c r="A19" s="6" t="s">
        <v>88</v>
      </c>
      <c r="C19" s="6" t="s">
        <v>92</v>
      </c>
    </row>
    <row r="20" spans="1:3">
      <c r="A20" s="6" t="s">
        <v>89</v>
      </c>
      <c r="C20" s="6" t="s">
        <v>90</v>
      </c>
    </row>
    <row r="22" spans="1:3">
      <c r="A22" s="17" t="s">
        <v>93</v>
      </c>
    </row>
    <row r="23" spans="1:3">
      <c r="A23" s="6" t="s">
        <v>95</v>
      </c>
    </row>
    <row r="24" spans="1:3">
      <c r="A24" s="17" t="s">
        <v>94</v>
      </c>
    </row>
    <row r="37" spans="1:2">
      <c r="A37" s="17" t="s">
        <v>96</v>
      </c>
    </row>
    <row r="38" spans="1:2">
      <c r="A38" s="6" t="s">
        <v>99</v>
      </c>
    </row>
    <row r="39" spans="1:2">
      <c r="A39" s="6" t="s">
        <v>97</v>
      </c>
      <c r="B39" s="6" t="s">
        <v>104</v>
      </c>
    </row>
    <row r="40" spans="1:2">
      <c r="A40" s="6" t="s">
        <v>98</v>
      </c>
      <c r="B40" s="6" t="s">
        <v>105</v>
      </c>
    </row>
    <row r="41" spans="1:2">
      <c r="A41" s="6" t="s">
        <v>100</v>
      </c>
      <c r="B41" s="17" t="s">
        <v>101</v>
      </c>
    </row>
    <row r="42" spans="1:2">
      <c r="A42" s="6" t="s">
        <v>102</v>
      </c>
    </row>
    <row r="43" spans="1:2">
      <c r="A43" s="17" t="s">
        <v>106</v>
      </c>
    </row>
    <row r="44" spans="1:2">
      <c r="A44" s="6" t="s">
        <v>103</v>
      </c>
    </row>
    <row r="45" spans="1:2">
      <c r="A45" s="17" t="s">
        <v>107</v>
      </c>
    </row>
    <row r="47" spans="1:2">
      <c r="A47" s="17" t="s">
        <v>109</v>
      </c>
    </row>
  </sheetData>
  <pageMargins left="0.9055118110236221" right="0.70866141732283472" top="0.78740157480314965" bottom="0.78740157480314965" header="0.31496062992125984" footer="0.31496062992125984"/>
  <pageSetup paperSize="9" orientation="portrait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G40" sqref="G40"/>
    </sheetView>
  </sheetViews>
  <sheetFormatPr baseColWidth="10" defaultRowHeight="12.75"/>
  <sheetData>
    <row r="1" spans="1:4" ht="23.25">
      <c r="A1" s="2" t="s">
        <v>54</v>
      </c>
      <c r="D1" s="26" t="s">
        <v>110</v>
      </c>
    </row>
    <row r="2" spans="1:4">
      <c r="A2" s="6" t="s">
        <v>112</v>
      </c>
      <c r="C2" s="6" t="s">
        <v>119</v>
      </c>
    </row>
    <row r="3" spans="1:4">
      <c r="A3" s="17" t="s">
        <v>111</v>
      </c>
    </row>
    <row r="5" spans="1:4">
      <c r="A5" s="6" t="s">
        <v>114</v>
      </c>
    </row>
    <row r="6" spans="1:4">
      <c r="A6" s="6" t="s">
        <v>110</v>
      </c>
    </row>
    <row r="7" spans="1:4">
      <c r="A7" s="6" t="s">
        <v>130</v>
      </c>
    </row>
    <row r="10" spans="1:4">
      <c r="A10" s="17" t="s">
        <v>113</v>
      </c>
    </row>
    <row r="11" spans="1:4">
      <c r="A11" s="6" t="s">
        <v>115</v>
      </c>
    </row>
    <row r="20" spans="1:5">
      <c r="A20" s="6" t="s">
        <v>116</v>
      </c>
    </row>
    <row r="21" spans="1:5">
      <c r="A21" s="6" t="s">
        <v>117</v>
      </c>
      <c r="C21" s="6" t="s">
        <v>138</v>
      </c>
      <c r="E21" s="6" t="s">
        <v>118</v>
      </c>
    </row>
    <row r="23" spans="1:5">
      <c r="A23" s="6" t="s">
        <v>110</v>
      </c>
    </row>
    <row r="24" spans="1:5">
      <c r="A24" s="6" t="s">
        <v>131</v>
      </c>
    </row>
    <row r="25" spans="1:5">
      <c r="A25" s="6" t="s">
        <v>120</v>
      </c>
    </row>
    <row r="26" spans="1:5">
      <c r="A26" s="6" t="s">
        <v>132</v>
      </c>
    </row>
    <row r="27" spans="1:5">
      <c r="A27" s="6" t="s">
        <v>133</v>
      </c>
    </row>
    <row r="28" spans="1:5">
      <c r="A28" s="6" t="s">
        <v>121</v>
      </c>
      <c r="B28" s="6" t="s">
        <v>145</v>
      </c>
    </row>
    <row r="29" spans="1:5">
      <c r="A29" s="6" t="s">
        <v>146</v>
      </c>
    </row>
    <row r="30" spans="1:5">
      <c r="A30" s="6"/>
    </row>
    <row r="31" spans="1:5">
      <c r="A31" s="6" t="s">
        <v>147</v>
      </c>
      <c r="B31" s="6" t="s">
        <v>141</v>
      </c>
    </row>
    <row r="32" spans="1:5">
      <c r="A32" s="6" t="s">
        <v>148</v>
      </c>
      <c r="B32" s="6" t="s">
        <v>139</v>
      </c>
      <c r="D32" s="6"/>
    </row>
    <row r="33" spans="1:5">
      <c r="B33" s="6" t="s">
        <v>142</v>
      </c>
      <c r="D33" s="6"/>
    </row>
    <row r="34" spans="1:5">
      <c r="B34" s="6" t="s">
        <v>143</v>
      </c>
      <c r="D34" s="6"/>
    </row>
    <row r="35" spans="1:5">
      <c r="B35" s="6" t="s">
        <v>140</v>
      </c>
      <c r="D35" s="6"/>
    </row>
    <row r="36" spans="1:5">
      <c r="B36" s="6" t="s">
        <v>144</v>
      </c>
      <c r="D36" s="6"/>
    </row>
    <row r="38" spans="1:5">
      <c r="A38" s="17" t="s">
        <v>122</v>
      </c>
    </row>
    <row r="48" spans="1:5">
      <c r="A48" s="6" t="s">
        <v>123</v>
      </c>
      <c r="E48" s="6" t="s">
        <v>118</v>
      </c>
    </row>
    <row r="49" spans="1:5">
      <c r="A49" s="6" t="s">
        <v>124</v>
      </c>
    </row>
    <row r="50" spans="1:5">
      <c r="A50" s="6" t="s">
        <v>125</v>
      </c>
    </row>
    <row r="51" spans="1:5">
      <c r="A51" s="6" t="s">
        <v>126</v>
      </c>
      <c r="C51" s="6" t="s">
        <v>127</v>
      </c>
      <c r="D51" s="6" t="s">
        <v>128</v>
      </c>
      <c r="E51" s="6" t="s">
        <v>118</v>
      </c>
    </row>
    <row r="53" spans="1:5">
      <c r="A53" s="6" t="s">
        <v>134</v>
      </c>
    </row>
    <row r="54" spans="1:5">
      <c r="A54" s="6" t="s">
        <v>129</v>
      </c>
    </row>
    <row r="55" spans="1:5">
      <c r="A55" s="6" t="s">
        <v>135</v>
      </c>
    </row>
    <row r="56" spans="1:5">
      <c r="A56" s="6" t="s">
        <v>136</v>
      </c>
    </row>
    <row r="57" spans="1:5">
      <c r="A57" s="6" t="s">
        <v>137</v>
      </c>
    </row>
  </sheetData>
  <pageMargins left="1.1023622047244095" right="0.70866141732283472" top="0.78740157480314965" bottom="0.78740157480314965" header="0.31496062992125984" footer="0.31496062992125984"/>
  <pageSetup paperSize="9" orientation="portrait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623"/>
  <sheetViews>
    <sheetView tabSelected="1" workbookViewId="0">
      <selection activeCell="F64" sqref="F64"/>
    </sheetView>
  </sheetViews>
  <sheetFormatPr baseColWidth="10" defaultRowHeight="12.75"/>
  <cols>
    <col min="1" max="1" width="5.7109375" customWidth="1"/>
    <col min="2" max="8" width="6.7109375" customWidth="1"/>
    <col min="9" max="9" width="9.140625" customWidth="1"/>
    <col min="10" max="11" width="6.7109375" customWidth="1"/>
    <col min="12" max="12" width="15" customWidth="1"/>
    <col min="13" max="13" width="14.85546875" customWidth="1"/>
  </cols>
  <sheetData>
    <row r="1" spans="1:9" ht="23.25">
      <c r="A1" s="2" t="s">
        <v>54</v>
      </c>
      <c r="B1" s="2"/>
      <c r="F1" s="26" t="s">
        <v>109</v>
      </c>
    </row>
    <row r="2" spans="1:9" s="6" customFormat="1" ht="12.75" customHeight="1">
      <c r="A2" s="17" t="s">
        <v>15</v>
      </c>
      <c r="D2" s="6" t="s">
        <v>14</v>
      </c>
      <c r="I2" s="17" t="s">
        <v>32</v>
      </c>
    </row>
    <row r="3" spans="1:9" s="6" customFormat="1" ht="12.75" customHeight="1">
      <c r="A3" s="6" t="s">
        <v>0</v>
      </c>
      <c r="C3" s="7">
        <v>0.1</v>
      </c>
      <c r="D3" s="7" t="s">
        <v>1</v>
      </c>
      <c r="E3" s="7"/>
      <c r="F3" s="7"/>
      <c r="I3" s="14" t="s">
        <v>27</v>
      </c>
    </row>
    <row r="4" spans="1:9" s="6" customFormat="1" ht="12.75" customHeight="1">
      <c r="A4" s="6" t="s">
        <v>4</v>
      </c>
      <c r="C4" s="7" t="s">
        <v>2</v>
      </c>
      <c r="D4" s="7">
        <v>15</v>
      </c>
      <c r="E4" s="7" t="s">
        <v>3</v>
      </c>
      <c r="F4" s="7">
        <v>1.88</v>
      </c>
      <c r="H4" s="13"/>
      <c r="I4" s="15" t="s">
        <v>25</v>
      </c>
    </row>
    <row r="5" spans="1:9" s="6" customFormat="1" ht="12.75" customHeight="1">
      <c r="A5" s="6" t="s">
        <v>18</v>
      </c>
      <c r="C5" s="7" t="s">
        <v>5</v>
      </c>
      <c r="D5" s="7">
        <v>15</v>
      </c>
      <c r="E5" s="7" t="s">
        <v>6</v>
      </c>
      <c r="F5" s="7">
        <v>20000</v>
      </c>
      <c r="I5" s="15" t="s">
        <v>26</v>
      </c>
    </row>
    <row r="6" spans="1:9" s="6" customFormat="1" ht="12.75" customHeight="1">
      <c r="A6" s="6" t="s">
        <v>17</v>
      </c>
      <c r="C6" s="7" t="s">
        <v>7</v>
      </c>
      <c r="D6" s="7">
        <v>2</v>
      </c>
      <c r="E6" s="7" t="s">
        <v>8</v>
      </c>
      <c r="F6" s="7">
        <v>1</v>
      </c>
      <c r="I6" s="15" t="s">
        <v>154</v>
      </c>
    </row>
    <row r="7" spans="1:9" s="6" customFormat="1" ht="12.75" customHeight="1">
      <c r="A7" s="6" t="s">
        <v>9</v>
      </c>
      <c r="C7" s="7" t="s">
        <v>10</v>
      </c>
      <c r="D7" s="7">
        <v>1E-3</v>
      </c>
      <c r="E7" s="7" t="s">
        <v>11</v>
      </c>
      <c r="F7" s="7">
        <v>0.1</v>
      </c>
      <c r="G7" s="9"/>
      <c r="I7" s="15" t="s">
        <v>33</v>
      </c>
    </row>
    <row r="8" spans="1:9" s="6" customFormat="1" ht="12.75" customHeight="1">
      <c r="A8" s="18" t="s">
        <v>16</v>
      </c>
      <c r="C8" s="7"/>
      <c r="D8" s="7"/>
      <c r="E8" s="7"/>
      <c r="F8" s="7"/>
      <c r="G8" s="16"/>
      <c r="I8" s="15" t="s">
        <v>151</v>
      </c>
    </row>
    <row r="9" spans="1:9" s="6" customFormat="1" ht="12.75" customHeight="1">
      <c r="A9" s="19" t="s">
        <v>153</v>
      </c>
      <c r="C9" s="20">
        <f>$C$3/$D$4*$F$4</f>
        <v>1.2533333333333334E-2</v>
      </c>
      <c r="D9" s="7"/>
      <c r="F9" s="7"/>
      <c r="G9" s="16"/>
      <c r="I9" s="15" t="s">
        <v>34</v>
      </c>
    </row>
    <row r="10" spans="1:9" s="6" customFormat="1" ht="12.75" customHeight="1">
      <c r="A10" s="9" t="s">
        <v>28</v>
      </c>
      <c r="C10" s="20">
        <f>$C$3/D5</f>
        <v>6.6666666666666671E-3</v>
      </c>
      <c r="D10" s="7"/>
      <c r="E10" s="15" t="s">
        <v>30</v>
      </c>
      <c r="F10" s="7"/>
      <c r="G10" s="13">
        <f>1-C10</f>
        <v>0.99333333333333329</v>
      </c>
      <c r="I10" s="15" t="s">
        <v>152</v>
      </c>
    </row>
    <row r="11" spans="1:9" s="6" customFormat="1" ht="12.75" customHeight="1">
      <c r="A11" s="9" t="s">
        <v>29</v>
      </c>
      <c r="C11" s="20">
        <f>$C$3/D6</f>
        <v>0.05</v>
      </c>
      <c r="D11" s="7"/>
      <c r="E11" s="15" t="s">
        <v>31</v>
      </c>
      <c r="F11" s="7"/>
      <c r="G11" s="13">
        <f>1-C11</f>
        <v>0.95</v>
      </c>
      <c r="I11" s="15"/>
    </row>
    <row r="12" spans="1:9" s="6" customFormat="1" ht="12.75" customHeight="1">
      <c r="C12" s="7"/>
      <c r="D12" s="7"/>
      <c r="E12" s="7"/>
      <c r="F12" s="7"/>
      <c r="G12" s="16"/>
      <c r="I12" s="15"/>
    </row>
    <row r="13" spans="1:9" s="6" customFormat="1" ht="12.75" customHeight="1">
      <c r="C13" s="7"/>
      <c r="D13" s="7"/>
      <c r="E13" s="7"/>
      <c r="F13" s="7"/>
      <c r="G13" s="16"/>
      <c r="I13" s="15"/>
    </row>
    <row r="14" spans="1:9" s="6" customFormat="1" ht="12.75" customHeight="1">
      <c r="C14" s="7"/>
      <c r="D14" s="7"/>
      <c r="E14" s="7"/>
      <c r="F14" s="7"/>
      <c r="G14" s="16"/>
      <c r="I14" s="15"/>
    </row>
    <row r="15" spans="1:9" s="6" customFormat="1" ht="12.75" customHeight="1">
      <c r="C15" s="7"/>
      <c r="D15" s="7"/>
      <c r="E15" s="7"/>
      <c r="F15" s="7"/>
      <c r="G15" s="16"/>
      <c r="I15" s="15"/>
    </row>
    <row r="16" spans="1:9" s="6" customFormat="1" ht="12.75" customHeight="1">
      <c r="C16" s="7"/>
      <c r="D16" s="7"/>
      <c r="E16" s="7"/>
      <c r="F16" s="7"/>
      <c r="G16" s="16"/>
      <c r="I16" s="15"/>
    </row>
    <row r="17" spans="3:9" s="6" customFormat="1" ht="12.75" customHeight="1">
      <c r="C17" s="7"/>
      <c r="D17" s="7"/>
      <c r="E17" s="7"/>
      <c r="F17" s="7"/>
      <c r="G17" s="16"/>
      <c r="I17" s="15"/>
    </row>
    <row r="18" spans="3:9" s="6" customFormat="1" ht="12.75" customHeight="1">
      <c r="C18" s="7"/>
      <c r="D18" s="7"/>
      <c r="E18" s="7"/>
      <c r="F18" s="7"/>
      <c r="G18" s="16"/>
      <c r="I18" s="15"/>
    </row>
    <row r="19" spans="3:9" s="6" customFormat="1" ht="12.75" customHeight="1">
      <c r="C19" s="7"/>
      <c r="D19" s="7"/>
      <c r="E19" s="7"/>
      <c r="F19" s="7"/>
      <c r="G19" s="16"/>
      <c r="I19" s="15"/>
    </row>
    <row r="20" spans="3:9" s="6" customFormat="1" ht="12.75" customHeight="1">
      <c r="C20" s="7"/>
      <c r="D20" s="7"/>
      <c r="E20" s="7"/>
      <c r="F20" s="7"/>
      <c r="G20" s="16"/>
      <c r="I20" s="15"/>
    </row>
    <row r="21" spans="3:9" s="6" customFormat="1" ht="12.75" customHeight="1">
      <c r="C21" s="7"/>
      <c r="D21" s="7"/>
      <c r="E21" s="7"/>
      <c r="F21" s="7"/>
      <c r="G21" s="16"/>
      <c r="I21" s="15"/>
    </row>
    <row r="22" spans="3:9" s="6" customFormat="1" ht="12.75" customHeight="1">
      <c r="C22" s="7"/>
      <c r="D22" s="7"/>
      <c r="E22" s="7"/>
      <c r="F22" s="7"/>
      <c r="G22" s="16"/>
      <c r="I22" s="15"/>
    </row>
    <row r="23" spans="3:9" s="6" customFormat="1" ht="12.75" customHeight="1">
      <c r="C23" s="7"/>
      <c r="D23" s="7"/>
      <c r="E23" s="7"/>
      <c r="F23" s="7"/>
      <c r="G23" s="16"/>
      <c r="I23" s="15"/>
    </row>
    <row r="24" spans="3:9" s="6" customFormat="1" ht="12.75" customHeight="1">
      <c r="C24" s="7"/>
      <c r="D24" s="7"/>
      <c r="E24" s="7"/>
      <c r="F24" s="7"/>
      <c r="G24" s="16"/>
      <c r="I24" s="15"/>
    </row>
    <row r="25" spans="3:9" s="6" customFormat="1" ht="12.75" customHeight="1">
      <c r="C25" s="7"/>
      <c r="D25" s="7"/>
      <c r="E25" s="7"/>
      <c r="F25" s="7"/>
      <c r="G25" s="16"/>
      <c r="I25" s="15"/>
    </row>
    <row r="26" spans="3:9" s="6" customFormat="1" ht="12.75" customHeight="1">
      <c r="C26" s="7"/>
      <c r="D26" s="7"/>
      <c r="E26" s="7"/>
      <c r="F26" s="7"/>
      <c r="G26" s="16"/>
      <c r="I26" s="15"/>
    </row>
    <row r="27" spans="3:9" s="6" customFormat="1" ht="12.75" customHeight="1">
      <c r="C27" s="7"/>
      <c r="D27" s="7"/>
      <c r="E27" s="7"/>
      <c r="F27" s="7"/>
      <c r="G27" s="16"/>
      <c r="I27" s="15"/>
    </row>
    <row r="28" spans="3:9" s="6" customFormat="1" ht="12.75" customHeight="1">
      <c r="C28" s="7"/>
      <c r="D28" s="7"/>
      <c r="E28" s="7"/>
      <c r="F28" s="7"/>
      <c r="G28" s="16"/>
      <c r="I28" s="15"/>
    </row>
    <row r="29" spans="3:9" s="6" customFormat="1" ht="12.75" customHeight="1">
      <c r="C29" s="7"/>
      <c r="D29" s="7"/>
      <c r="E29" s="7"/>
      <c r="F29" s="7"/>
      <c r="G29" s="16"/>
      <c r="I29" s="15"/>
    </row>
    <row r="30" spans="3:9" s="6" customFormat="1" ht="12.75" customHeight="1">
      <c r="C30" s="7"/>
      <c r="D30" s="7"/>
      <c r="E30" s="7"/>
      <c r="F30" s="7"/>
      <c r="G30" s="16"/>
      <c r="I30" s="15"/>
    </row>
    <row r="31" spans="3:9" s="6" customFormat="1" ht="12.75" customHeight="1">
      <c r="C31" s="7"/>
      <c r="D31" s="7"/>
      <c r="E31" s="7"/>
      <c r="F31" s="7"/>
      <c r="G31" s="16"/>
      <c r="I31" s="15"/>
    </row>
    <row r="32" spans="3:9" s="6" customFormat="1" ht="12.75" customHeight="1">
      <c r="C32" s="7"/>
      <c r="D32" s="7"/>
      <c r="E32" s="7"/>
      <c r="F32" s="7"/>
      <c r="G32" s="16"/>
      <c r="I32" s="15"/>
    </row>
    <row r="33" spans="3:9" s="6" customFormat="1" ht="12.75" customHeight="1">
      <c r="C33" s="7"/>
      <c r="D33" s="7"/>
      <c r="E33" s="7"/>
      <c r="F33" s="7"/>
      <c r="G33" s="16"/>
      <c r="I33" s="15"/>
    </row>
    <row r="34" spans="3:9" s="6" customFormat="1" ht="12.75" customHeight="1">
      <c r="C34" s="7"/>
      <c r="D34" s="7"/>
      <c r="E34" s="7"/>
      <c r="F34" s="7"/>
      <c r="G34" s="16"/>
      <c r="I34" s="15"/>
    </row>
    <row r="35" spans="3:9" s="6" customFormat="1" ht="12.75" customHeight="1">
      <c r="C35" s="7"/>
      <c r="D35" s="7"/>
      <c r="E35" s="7"/>
      <c r="F35" s="7"/>
      <c r="G35" s="16"/>
      <c r="I35" s="15"/>
    </row>
    <row r="36" spans="3:9" s="6" customFormat="1" ht="12.75" customHeight="1">
      <c r="C36" s="7"/>
      <c r="D36" s="7"/>
      <c r="E36" s="7"/>
      <c r="F36" s="7"/>
      <c r="G36" s="16"/>
      <c r="I36" s="15"/>
    </row>
    <row r="37" spans="3:9" s="6" customFormat="1" ht="12.75" customHeight="1">
      <c r="C37" s="7"/>
      <c r="D37" s="7"/>
      <c r="E37" s="7"/>
      <c r="F37" s="7"/>
      <c r="G37" s="16"/>
      <c r="I37" s="15"/>
    </row>
    <row r="38" spans="3:9" s="6" customFormat="1" ht="12.75" customHeight="1">
      <c r="C38" s="7"/>
      <c r="D38" s="7"/>
      <c r="E38" s="7"/>
      <c r="F38" s="7"/>
      <c r="G38" s="16"/>
      <c r="I38" s="15"/>
    </row>
    <row r="39" spans="3:9" s="6" customFormat="1" ht="12.75" customHeight="1">
      <c r="C39" s="7"/>
      <c r="D39" s="7"/>
      <c r="E39" s="7"/>
      <c r="F39" s="7"/>
      <c r="G39" s="16"/>
      <c r="I39" s="15"/>
    </row>
    <row r="40" spans="3:9" s="6" customFormat="1" ht="12.75" customHeight="1">
      <c r="C40" s="7"/>
      <c r="D40" s="7"/>
      <c r="E40" s="7"/>
      <c r="F40" s="7"/>
      <c r="G40" s="16"/>
      <c r="I40" s="15"/>
    </row>
    <row r="41" spans="3:9" s="6" customFormat="1" ht="12.75" customHeight="1">
      <c r="C41" s="7"/>
      <c r="D41" s="7"/>
      <c r="E41" s="7"/>
      <c r="F41" s="7"/>
      <c r="G41" s="16"/>
      <c r="I41" s="15"/>
    </row>
    <row r="42" spans="3:9" s="6" customFormat="1" ht="12.75" customHeight="1">
      <c r="C42" s="7"/>
      <c r="D42" s="7"/>
      <c r="E42" s="7"/>
      <c r="F42" s="7"/>
      <c r="G42" s="16"/>
      <c r="I42" s="15"/>
    </row>
    <row r="43" spans="3:9" s="6" customFormat="1" ht="12.75" customHeight="1">
      <c r="C43" s="7"/>
      <c r="D43" s="7"/>
      <c r="E43" s="7"/>
      <c r="F43" s="7"/>
      <c r="G43" s="16"/>
      <c r="I43" s="15"/>
    </row>
    <row r="44" spans="3:9" s="6" customFormat="1" ht="12.75" customHeight="1">
      <c r="C44" s="7"/>
      <c r="D44" s="7"/>
      <c r="E44" s="7"/>
      <c r="F44" s="7"/>
      <c r="G44" s="16"/>
      <c r="I44" s="15"/>
    </row>
    <row r="45" spans="3:9" s="6" customFormat="1" ht="12.75" customHeight="1">
      <c r="C45" s="7"/>
      <c r="D45" s="7"/>
      <c r="E45" s="7"/>
      <c r="F45" s="7"/>
      <c r="G45" s="16"/>
      <c r="I45" s="15"/>
    </row>
    <row r="46" spans="3:9" s="6" customFormat="1" ht="12.75" customHeight="1">
      <c r="C46" s="7"/>
      <c r="D46" s="7"/>
      <c r="E46" s="7"/>
      <c r="F46" s="7"/>
      <c r="G46" s="16"/>
      <c r="I46" s="15"/>
    </row>
    <row r="47" spans="3:9" s="6" customFormat="1" ht="12.75" customHeight="1">
      <c r="C47" s="7"/>
      <c r="D47" s="7"/>
      <c r="E47" s="7"/>
      <c r="F47" s="7"/>
      <c r="G47" s="16"/>
      <c r="I47" s="15"/>
    </row>
    <row r="48" spans="3:9" s="6" customFormat="1" ht="12.75" customHeight="1">
      <c r="C48" s="7"/>
      <c r="D48" s="7"/>
      <c r="E48" s="7"/>
      <c r="F48" s="7"/>
      <c r="G48" s="16"/>
      <c r="I48" s="15"/>
    </row>
    <row r="49" spans="1:18" s="6" customFormat="1" ht="12.75" customHeight="1">
      <c r="C49" s="7"/>
      <c r="D49" s="7"/>
      <c r="E49" s="7"/>
      <c r="F49" s="7"/>
      <c r="G49" s="16"/>
      <c r="I49" s="15"/>
    </row>
    <row r="50" spans="1:18" s="6" customFormat="1" ht="12.75" customHeight="1">
      <c r="C50" s="7"/>
      <c r="D50" s="7"/>
      <c r="E50" s="7"/>
      <c r="F50" s="7"/>
      <c r="G50" s="16"/>
      <c r="I50" s="15"/>
    </row>
    <row r="51" spans="1:18" s="6" customFormat="1" ht="12.75" customHeight="1">
      <c r="C51" s="7"/>
      <c r="D51" s="7"/>
      <c r="E51" s="7"/>
      <c r="F51" s="7"/>
      <c r="G51" s="16"/>
      <c r="I51" s="15"/>
    </row>
    <row r="52" spans="1:18" s="6" customFormat="1" ht="12.75" customHeight="1">
      <c r="C52" s="7"/>
      <c r="D52" s="7"/>
      <c r="E52" s="7"/>
      <c r="F52" s="7"/>
      <c r="G52" s="16"/>
      <c r="I52" s="15"/>
    </row>
    <row r="53" spans="1:18" s="6" customFormat="1" ht="12.75" customHeight="1">
      <c r="C53" s="7"/>
      <c r="D53" s="7"/>
      <c r="E53" s="7"/>
      <c r="F53" s="7"/>
      <c r="G53" s="16"/>
      <c r="I53" s="15"/>
    </row>
    <row r="54" spans="1:18" s="6" customFormat="1" ht="12.75" customHeight="1">
      <c r="C54" s="7"/>
      <c r="D54" s="7"/>
      <c r="E54" s="7"/>
      <c r="F54" s="7"/>
      <c r="G54" s="16"/>
      <c r="I54" s="15"/>
    </row>
    <row r="55" spans="1:18" s="6" customFormat="1" ht="12.75" customHeight="1">
      <c r="C55" s="7"/>
      <c r="D55" s="7"/>
      <c r="E55" s="7"/>
      <c r="F55" s="7"/>
      <c r="G55" s="16"/>
      <c r="I55" s="15"/>
    </row>
    <row r="56" spans="1:18" s="6" customFormat="1" ht="12.75" customHeight="1">
      <c r="C56" s="7"/>
      <c r="D56" s="7"/>
      <c r="E56" s="7"/>
      <c r="F56" s="7"/>
      <c r="G56" s="16"/>
      <c r="I56" s="15"/>
    </row>
    <row r="57" spans="1:18" s="6" customFormat="1" ht="12.75" customHeight="1">
      <c r="C57" s="7"/>
      <c r="D57" s="7"/>
      <c r="E57" s="7"/>
      <c r="F57" s="7"/>
      <c r="G57" s="16"/>
      <c r="I57" s="15"/>
    </row>
    <row r="58" spans="1:18" s="6" customFormat="1" ht="12.75" customHeight="1">
      <c r="C58" s="7"/>
      <c r="D58" s="7"/>
      <c r="E58" s="7"/>
      <c r="F58" s="7"/>
      <c r="G58" s="16"/>
      <c r="I58" s="15"/>
    </row>
    <row r="59" spans="1:18" s="6" customFormat="1" ht="12.75" customHeight="1">
      <c r="C59" s="7"/>
      <c r="D59" s="7"/>
      <c r="E59" s="7"/>
      <c r="F59" s="7"/>
      <c r="G59" s="16"/>
      <c r="I59" s="15"/>
    </row>
    <row r="60" spans="1:18" s="6" customFormat="1" ht="12.75" customHeight="1">
      <c r="C60" s="7"/>
      <c r="D60" s="7"/>
      <c r="E60" s="7"/>
      <c r="F60" s="7"/>
      <c r="G60" s="16"/>
      <c r="I60" s="15"/>
    </row>
    <row r="61" spans="1:18" s="6" customFormat="1" ht="12.75" customHeight="1">
      <c r="B61" s="7" t="s">
        <v>23</v>
      </c>
      <c r="C61" s="7" t="s">
        <v>23</v>
      </c>
      <c r="D61" s="7" t="s">
        <v>23</v>
      </c>
      <c r="E61" s="7" t="s">
        <v>23</v>
      </c>
      <c r="F61" s="7" t="s">
        <v>23</v>
      </c>
      <c r="G61" s="7" t="s">
        <v>23</v>
      </c>
      <c r="H61" s="7" t="s">
        <v>23</v>
      </c>
      <c r="I61" s="7" t="s">
        <v>24</v>
      </c>
      <c r="J61" s="7" t="s">
        <v>24</v>
      </c>
      <c r="K61" s="7"/>
    </row>
    <row r="62" spans="1:18" s="1" customFormat="1" ht="12.75" customHeight="1">
      <c r="A62" s="4" t="s">
        <v>22</v>
      </c>
      <c r="B62" s="4" t="s">
        <v>20</v>
      </c>
      <c r="C62" s="4" t="s">
        <v>19</v>
      </c>
      <c r="D62" s="4" t="s">
        <v>21</v>
      </c>
      <c r="E62" s="4" t="s">
        <v>12</v>
      </c>
      <c r="F62" s="4" t="s">
        <v>13</v>
      </c>
      <c r="G62" s="4" t="s">
        <v>4</v>
      </c>
      <c r="H62" s="4" t="s">
        <v>35</v>
      </c>
      <c r="I62" s="4" t="s">
        <v>36</v>
      </c>
      <c r="J62" s="4" t="s">
        <v>37</v>
      </c>
      <c r="K62" s="4"/>
      <c r="M62" s="11"/>
      <c r="N62"/>
      <c r="O62"/>
      <c r="P62"/>
      <c r="Q62"/>
      <c r="R62"/>
    </row>
    <row r="63" spans="1:18" s="1" customFormat="1" ht="12.75" customHeight="1">
      <c r="A63">
        <v>0</v>
      </c>
      <c r="B63" s="3">
        <v>0</v>
      </c>
      <c r="C63" s="10">
        <f>J63*$F$7</f>
        <v>0</v>
      </c>
      <c r="D63" s="8">
        <f>B63-C63</f>
        <v>0</v>
      </c>
      <c r="E63" s="10">
        <f t="shared" ref="E63:E126" si="0">D63*$F$4</f>
        <v>0</v>
      </c>
      <c r="F63" s="5">
        <v>0</v>
      </c>
      <c r="G63" s="10">
        <f>E63+F63</f>
        <v>0</v>
      </c>
      <c r="H63" s="8">
        <v>0</v>
      </c>
      <c r="I63" s="21">
        <f t="shared" ref="I63:I126" si="1">H63*$D$7</f>
        <v>0</v>
      </c>
      <c r="J63" s="12">
        <v>0</v>
      </c>
      <c r="K63" s="12"/>
      <c r="M63" s="5"/>
      <c r="N63"/>
      <c r="O63"/>
      <c r="P63"/>
      <c r="Q63"/>
      <c r="R63"/>
    </row>
    <row r="64" spans="1:18" ht="12.75" customHeight="1">
      <c r="A64">
        <f t="shared" ref="A64:A127" si="2">A63+$C$3</f>
        <v>0.1</v>
      </c>
      <c r="B64" s="3">
        <v>0</v>
      </c>
      <c r="C64" s="10">
        <f t="shared" ref="C64:C127" ca="1" si="3">J64*$F$7</f>
        <v>0</v>
      </c>
      <c r="D64" s="8">
        <f t="shared" ref="D64" ca="1" si="4">B64-C64</f>
        <v>0</v>
      </c>
      <c r="E64" s="10">
        <f t="shared" ca="1" si="0"/>
        <v>0</v>
      </c>
      <c r="F64" s="8">
        <f t="shared" ref="F64:F127" ca="1" si="5">F63+D64*$C$9</f>
        <v>0</v>
      </c>
      <c r="G64" s="10">
        <f t="shared" ref="G64" ca="1" si="6">E64+F64</f>
        <v>0</v>
      </c>
      <c r="H64" s="8">
        <f ca="1">H63*$G$11+G64*$C$11*$F$6</f>
        <v>0</v>
      </c>
      <c r="I64" s="21">
        <f t="shared" ca="1" si="1"/>
        <v>0</v>
      </c>
      <c r="J64" s="12">
        <f ca="1">J63*$G$10+I64*$C$10*$F$5</f>
        <v>0</v>
      </c>
      <c r="K64" s="12"/>
    </row>
    <row r="65" spans="1:14" ht="12.75" customHeight="1">
      <c r="A65">
        <f t="shared" si="2"/>
        <v>0.2</v>
      </c>
      <c r="B65" s="3">
        <v>0</v>
      </c>
      <c r="C65" s="10">
        <f t="shared" ca="1" si="3"/>
        <v>0</v>
      </c>
      <c r="D65" s="8">
        <f t="shared" ref="D65:D71" ca="1" si="7">B65-C65</f>
        <v>0</v>
      </c>
      <c r="E65" s="10">
        <f t="shared" ca="1" si="0"/>
        <v>0</v>
      </c>
      <c r="F65" s="8">
        <f t="shared" ca="1" si="5"/>
        <v>0</v>
      </c>
      <c r="G65" s="10">
        <f t="shared" ref="G65:G71" ca="1" si="8">E65+F65</f>
        <v>0</v>
      </c>
      <c r="H65" s="8">
        <f t="shared" ref="H65:H128" ca="1" si="9">H64*$G$11+G65*$C$11*$F$6</f>
        <v>0</v>
      </c>
      <c r="I65" s="21">
        <f t="shared" ca="1" si="1"/>
        <v>0</v>
      </c>
      <c r="J65" s="12">
        <f t="shared" ref="J65:J128" ca="1" si="10">J64*$G$10+I65*$C$10*$F$5</f>
        <v>0</v>
      </c>
      <c r="K65" s="12"/>
      <c r="N65" s="17"/>
    </row>
    <row r="66" spans="1:14" ht="12.75" customHeight="1">
      <c r="A66">
        <f t="shared" si="2"/>
        <v>0.30000000000000004</v>
      </c>
      <c r="B66" s="3">
        <v>0</v>
      </c>
      <c r="C66" s="10">
        <f t="shared" ca="1" si="3"/>
        <v>0</v>
      </c>
      <c r="D66" s="8">
        <f t="shared" ca="1" si="7"/>
        <v>0</v>
      </c>
      <c r="E66" s="10">
        <f t="shared" ca="1" si="0"/>
        <v>0</v>
      </c>
      <c r="F66" s="8">
        <f t="shared" ca="1" si="5"/>
        <v>0</v>
      </c>
      <c r="G66" s="10">
        <f t="shared" ca="1" si="8"/>
        <v>0</v>
      </c>
      <c r="H66" s="8">
        <f t="shared" ca="1" si="9"/>
        <v>0</v>
      </c>
      <c r="I66" s="21">
        <f t="shared" ca="1" si="1"/>
        <v>0</v>
      </c>
      <c r="J66" s="12">
        <f t="shared" ca="1" si="10"/>
        <v>0</v>
      </c>
      <c r="K66" s="12"/>
      <c r="N66" s="14"/>
    </row>
    <row r="67" spans="1:14" ht="12.75" customHeight="1">
      <c r="A67">
        <f t="shared" si="2"/>
        <v>0.4</v>
      </c>
      <c r="B67" s="3">
        <v>0</v>
      </c>
      <c r="C67" s="10">
        <f t="shared" ca="1" si="3"/>
        <v>0</v>
      </c>
      <c r="D67" s="8">
        <f t="shared" ca="1" si="7"/>
        <v>0</v>
      </c>
      <c r="E67" s="10">
        <f t="shared" ca="1" si="0"/>
        <v>0</v>
      </c>
      <c r="F67" s="8">
        <f t="shared" ca="1" si="5"/>
        <v>0</v>
      </c>
      <c r="G67" s="10">
        <f t="shared" ca="1" si="8"/>
        <v>0</v>
      </c>
      <c r="H67" s="8">
        <f t="shared" ca="1" si="9"/>
        <v>0</v>
      </c>
      <c r="I67" s="21">
        <f t="shared" ca="1" si="1"/>
        <v>0</v>
      </c>
      <c r="J67" s="12">
        <f t="shared" ca="1" si="10"/>
        <v>0</v>
      </c>
      <c r="K67" s="12"/>
      <c r="N67" s="15"/>
    </row>
    <row r="68" spans="1:14" ht="12.75" customHeight="1">
      <c r="A68">
        <f t="shared" si="2"/>
        <v>0.5</v>
      </c>
      <c r="B68" s="3">
        <v>0</v>
      </c>
      <c r="C68" s="10">
        <f t="shared" ca="1" si="3"/>
        <v>0</v>
      </c>
      <c r="D68" s="8">
        <f t="shared" ca="1" si="7"/>
        <v>0</v>
      </c>
      <c r="E68" s="10">
        <f t="shared" ca="1" si="0"/>
        <v>0</v>
      </c>
      <c r="F68" s="8">
        <f t="shared" ca="1" si="5"/>
        <v>0</v>
      </c>
      <c r="G68" s="10">
        <f t="shared" ca="1" si="8"/>
        <v>0</v>
      </c>
      <c r="H68" s="8">
        <f t="shared" ca="1" si="9"/>
        <v>0</v>
      </c>
      <c r="I68" s="21">
        <f t="shared" ca="1" si="1"/>
        <v>0</v>
      </c>
      <c r="J68" s="12">
        <f t="shared" ca="1" si="10"/>
        <v>0</v>
      </c>
      <c r="K68" s="12"/>
      <c r="N68" s="15"/>
    </row>
    <row r="69" spans="1:14" ht="12.75" customHeight="1">
      <c r="A69">
        <f t="shared" si="2"/>
        <v>0.6</v>
      </c>
      <c r="B69" s="3">
        <v>0</v>
      </c>
      <c r="C69" s="10">
        <f t="shared" ca="1" si="3"/>
        <v>0</v>
      </c>
      <c r="D69" s="8">
        <f t="shared" ca="1" si="7"/>
        <v>0</v>
      </c>
      <c r="E69" s="10">
        <f t="shared" ca="1" si="0"/>
        <v>0</v>
      </c>
      <c r="F69" s="8">
        <f t="shared" ca="1" si="5"/>
        <v>0</v>
      </c>
      <c r="G69" s="10">
        <f t="shared" ca="1" si="8"/>
        <v>0</v>
      </c>
      <c r="H69" s="8">
        <f t="shared" ca="1" si="9"/>
        <v>0</v>
      </c>
      <c r="I69" s="21">
        <f t="shared" ca="1" si="1"/>
        <v>0</v>
      </c>
      <c r="J69" s="12">
        <f t="shared" ca="1" si="10"/>
        <v>0</v>
      </c>
      <c r="K69" s="12"/>
      <c r="N69" s="15"/>
    </row>
    <row r="70" spans="1:14" s="6" customFormat="1" ht="12.75" customHeight="1">
      <c r="A70">
        <f t="shared" si="2"/>
        <v>0.7</v>
      </c>
      <c r="B70" s="3">
        <v>0</v>
      </c>
      <c r="C70" s="10">
        <f t="shared" ca="1" si="3"/>
        <v>0</v>
      </c>
      <c r="D70" s="8">
        <f t="shared" ca="1" si="7"/>
        <v>0</v>
      </c>
      <c r="E70" s="10">
        <f t="shared" ca="1" si="0"/>
        <v>0</v>
      </c>
      <c r="F70" s="8">
        <f t="shared" ca="1" si="5"/>
        <v>0</v>
      </c>
      <c r="G70" s="10">
        <f t="shared" ca="1" si="8"/>
        <v>0</v>
      </c>
      <c r="H70" s="8">
        <f t="shared" ca="1" si="9"/>
        <v>0</v>
      </c>
      <c r="I70" s="21">
        <f t="shared" ca="1" si="1"/>
        <v>0</v>
      </c>
      <c r="J70" s="12">
        <f t="shared" ca="1" si="10"/>
        <v>0</v>
      </c>
      <c r="K70" s="12"/>
      <c r="N70" s="15"/>
    </row>
    <row r="71" spans="1:14" ht="12.75" customHeight="1">
      <c r="A71">
        <f t="shared" si="2"/>
        <v>0.79999999999999993</v>
      </c>
      <c r="B71" s="3">
        <v>0</v>
      </c>
      <c r="C71" s="10">
        <f t="shared" ca="1" si="3"/>
        <v>0</v>
      </c>
      <c r="D71" s="8">
        <f t="shared" ca="1" si="7"/>
        <v>0</v>
      </c>
      <c r="E71" s="10">
        <f t="shared" ca="1" si="0"/>
        <v>0</v>
      </c>
      <c r="F71" s="8">
        <f t="shared" ca="1" si="5"/>
        <v>0</v>
      </c>
      <c r="G71" s="10">
        <f t="shared" ca="1" si="8"/>
        <v>0</v>
      </c>
      <c r="H71" s="8">
        <f t="shared" ca="1" si="9"/>
        <v>0</v>
      </c>
      <c r="I71" s="21">
        <f t="shared" ca="1" si="1"/>
        <v>0</v>
      </c>
      <c r="J71" s="12">
        <f t="shared" ca="1" si="10"/>
        <v>0</v>
      </c>
      <c r="K71" s="12"/>
      <c r="N71" s="15"/>
    </row>
    <row r="72" spans="1:14" ht="12.75" customHeight="1">
      <c r="A72">
        <f t="shared" si="2"/>
        <v>0.89999999999999991</v>
      </c>
      <c r="B72" s="3">
        <v>0</v>
      </c>
      <c r="C72" s="10">
        <f t="shared" ca="1" si="3"/>
        <v>0</v>
      </c>
      <c r="D72" s="8">
        <f t="shared" ref="D72:D89" ca="1" si="11">B72-C72</f>
        <v>0</v>
      </c>
      <c r="E72" s="10">
        <f t="shared" ca="1" si="0"/>
        <v>0</v>
      </c>
      <c r="F72" s="8">
        <f t="shared" ca="1" si="5"/>
        <v>0</v>
      </c>
      <c r="G72" s="10">
        <f t="shared" ref="G72:G89" ca="1" si="12">E72+F72</f>
        <v>0</v>
      </c>
      <c r="H72" s="8">
        <f t="shared" ca="1" si="9"/>
        <v>0</v>
      </c>
      <c r="I72" s="21">
        <f t="shared" ca="1" si="1"/>
        <v>0</v>
      </c>
      <c r="J72" s="12">
        <f t="shared" ca="1" si="10"/>
        <v>0</v>
      </c>
      <c r="K72" s="12"/>
      <c r="N72" s="15"/>
    </row>
    <row r="73" spans="1:14" ht="12.75" customHeight="1">
      <c r="A73">
        <f t="shared" si="2"/>
        <v>0.99999999999999989</v>
      </c>
      <c r="B73" s="3">
        <v>1</v>
      </c>
      <c r="C73" s="10">
        <f t="shared" ca="1" si="3"/>
        <v>1.2600990359363487E-3</v>
      </c>
      <c r="D73" s="8">
        <f t="shared" ca="1" si="11"/>
        <v>0.99873990096406362</v>
      </c>
      <c r="E73" s="10">
        <f t="shared" ca="1" si="0"/>
        <v>1.8776310138124395</v>
      </c>
      <c r="F73" s="8">
        <f t="shared" ca="1" si="5"/>
        <v>1.251754009208293E-2</v>
      </c>
      <c r="G73" s="10">
        <f t="shared" ca="1" si="12"/>
        <v>1.8901485539045224</v>
      </c>
      <c r="H73" s="8">
        <f t="shared" ca="1" si="9"/>
        <v>9.4507427695226132E-2</v>
      </c>
      <c r="I73" s="21">
        <f t="shared" ca="1" si="1"/>
        <v>9.450742769522614E-5</v>
      </c>
      <c r="J73" s="12">
        <f t="shared" ca="1" si="10"/>
        <v>1.2600990359363486E-2</v>
      </c>
      <c r="K73" s="12"/>
      <c r="N73" s="15"/>
    </row>
    <row r="74" spans="1:14" ht="12.75" customHeight="1">
      <c r="A74">
        <f t="shared" si="2"/>
        <v>1.0999999999999999</v>
      </c>
      <c r="B74" s="3">
        <v>1</v>
      </c>
      <c r="C74" s="10">
        <f t="shared" ca="1" si="3"/>
        <v>3.7141402859227251E-3</v>
      </c>
      <c r="D74" s="8">
        <f t="shared" ca="1" si="11"/>
        <v>0.99628585971407724</v>
      </c>
      <c r="E74" s="10">
        <f t="shared" ca="1" si="0"/>
        <v>1.8730174162624651</v>
      </c>
      <c r="F74" s="8">
        <f t="shared" ca="1" si="5"/>
        <v>2.5004322867166032E-2</v>
      </c>
      <c r="G74" s="10">
        <f t="shared" ca="1" si="12"/>
        <v>1.8980217391296312</v>
      </c>
      <c r="H74" s="8">
        <f t="shared" ca="1" si="9"/>
        <v>0.1846831432669464</v>
      </c>
      <c r="I74" s="21">
        <f t="shared" ca="1" si="1"/>
        <v>1.846831432669464E-4</v>
      </c>
      <c r="J74" s="12">
        <f t="shared" ca="1" si="10"/>
        <v>3.7141402859227249E-2</v>
      </c>
      <c r="K74" s="12"/>
    </row>
    <row r="75" spans="1:14" ht="12.75" customHeight="1">
      <c r="A75">
        <f t="shared" si="2"/>
        <v>1.2</v>
      </c>
      <c r="B75" s="3">
        <v>1</v>
      </c>
      <c r="C75" s="10">
        <f t="shared" ca="1" si="3"/>
        <v>7.2978499866239921E-3</v>
      </c>
      <c r="D75" s="8">
        <f t="shared" ca="1" si="11"/>
        <v>0.99270215001337603</v>
      </c>
      <c r="E75" s="10">
        <f t="shared" ca="1" si="0"/>
        <v>1.8662800420251469</v>
      </c>
      <c r="F75" s="8">
        <f t="shared" ca="1" si="5"/>
        <v>3.7446189814000344E-2</v>
      </c>
      <c r="G75" s="10">
        <f t="shared" ca="1" si="12"/>
        <v>1.9037262318391472</v>
      </c>
      <c r="H75" s="8">
        <f t="shared" ca="1" si="9"/>
        <v>0.27063529769555644</v>
      </c>
      <c r="I75" s="21">
        <f t="shared" ca="1" si="1"/>
        <v>2.7063529769555644E-4</v>
      </c>
      <c r="J75" s="12">
        <f t="shared" ca="1" si="10"/>
        <v>7.2978499866239915E-2</v>
      </c>
      <c r="K75" s="12"/>
    </row>
    <row r="76" spans="1:14" ht="12.75" customHeight="1">
      <c r="A76">
        <f t="shared" si="2"/>
        <v>1.3</v>
      </c>
      <c r="B76" s="3">
        <v>1</v>
      </c>
      <c r="C76" s="10">
        <f t="shared" ca="1" si="3"/>
        <v>1.1948822076905362E-2</v>
      </c>
      <c r="D76" s="8">
        <f t="shared" ca="1" si="11"/>
        <v>0.9880511779230946</v>
      </c>
      <c r="E76" s="10">
        <f t="shared" ca="1" si="0"/>
        <v>1.8575362144954177</v>
      </c>
      <c r="F76" s="8">
        <f t="shared" ca="1" si="5"/>
        <v>4.9829764577303134E-2</v>
      </c>
      <c r="G76" s="10">
        <f t="shared" ca="1" si="12"/>
        <v>1.9073659790727209</v>
      </c>
      <c r="H76" s="8">
        <f t="shared" ca="1" si="9"/>
        <v>0.35247183176441466</v>
      </c>
      <c r="I76" s="21">
        <f t="shared" ca="1" si="1"/>
        <v>3.5247183176441465E-4</v>
      </c>
      <c r="J76" s="12">
        <f t="shared" ca="1" si="10"/>
        <v>0.1194882207690536</v>
      </c>
      <c r="K76" s="12"/>
    </row>
    <row r="77" spans="1:14" ht="12.75" customHeight="1">
      <c r="A77">
        <f t="shared" si="2"/>
        <v>1.4000000000000001</v>
      </c>
      <c r="B77" s="3">
        <v>1</v>
      </c>
      <c r="C77" s="10">
        <f t="shared" ca="1" si="3"/>
        <v>1.7606501270324027E-2</v>
      </c>
      <c r="D77" s="8">
        <f t="shared" ca="1" si="11"/>
        <v>0.98239349872967596</v>
      </c>
      <c r="E77" s="10">
        <f t="shared" ca="1" si="0"/>
        <v>1.8468997776117908</v>
      </c>
      <c r="F77" s="8">
        <f t="shared" ca="1" si="5"/>
        <v>6.2142429761381741E-2</v>
      </c>
      <c r="G77" s="10">
        <f t="shared" ca="1" si="12"/>
        <v>1.9090422073731725</v>
      </c>
      <c r="H77" s="8">
        <f t="shared" ca="1" si="9"/>
        <v>0.43030035054485255</v>
      </c>
      <c r="I77" s="21">
        <f t="shared" ca="1" si="1"/>
        <v>4.3030035054485258E-4</v>
      </c>
      <c r="J77" s="12">
        <f t="shared" ca="1" si="10"/>
        <v>0.17606501270324026</v>
      </c>
      <c r="K77" s="12"/>
    </row>
    <row r="78" spans="1:14" ht="12.75" customHeight="1">
      <c r="A78">
        <f t="shared" si="2"/>
        <v>1.5000000000000002</v>
      </c>
      <c r="B78" s="3">
        <v>1</v>
      </c>
      <c r="C78" s="10">
        <f t="shared" ca="1" si="3"/>
        <v>2.4212164658361075E-2</v>
      </c>
      <c r="D78" s="8">
        <f t="shared" ca="1" si="11"/>
        <v>0.97578783534163893</v>
      </c>
      <c r="E78" s="10">
        <f t="shared" ca="1" si="0"/>
        <v>1.834481130442281</v>
      </c>
      <c r="F78" s="8">
        <f t="shared" ca="1" si="5"/>
        <v>7.4372303964330283E-2</v>
      </c>
      <c r="G78" s="10">
        <f t="shared" ca="1" si="12"/>
        <v>1.9088534344066113</v>
      </c>
      <c r="H78" s="8">
        <f t="shared" ca="1" si="9"/>
        <v>0.50422800473794049</v>
      </c>
      <c r="I78" s="21">
        <f t="shared" ca="1" si="1"/>
        <v>5.0422800473794052E-4</v>
      </c>
      <c r="J78" s="12">
        <f t="shared" ca="1" si="10"/>
        <v>0.24212164658361074</v>
      </c>
      <c r="K78" s="12"/>
    </row>
    <row r="79" spans="1:14" ht="12.75" customHeight="1">
      <c r="A79">
        <f t="shared" si="2"/>
        <v>1.6000000000000003</v>
      </c>
      <c r="B79" s="3">
        <v>1</v>
      </c>
      <c r="C79" s="10">
        <f t="shared" ca="1" si="3"/>
        <v>3.1708901942924105E-2</v>
      </c>
      <c r="D79" s="8">
        <f t="shared" ca="1" si="11"/>
        <v>0.96829109805707592</v>
      </c>
      <c r="E79" s="10">
        <f t="shared" ca="1" si="0"/>
        <v>1.8203872643473027</v>
      </c>
      <c r="F79" s="8">
        <f t="shared" ca="1" si="5"/>
        <v>8.6508219059978964E-2</v>
      </c>
      <c r="G79" s="10">
        <f t="shared" ca="1" si="12"/>
        <v>1.9068954834072818</v>
      </c>
      <c r="H79" s="8">
        <f t="shared" ca="1" si="9"/>
        <v>0.57436137867140757</v>
      </c>
      <c r="I79" s="21">
        <f t="shared" ca="1" si="1"/>
        <v>5.7436137867140761E-4</v>
      </c>
      <c r="J79" s="12">
        <f t="shared" ca="1" si="10"/>
        <v>0.317089019429241</v>
      </c>
      <c r="K79" s="12"/>
    </row>
    <row r="80" spans="1:14" ht="12.75" customHeight="1">
      <c r="A80">
        <f t="shared" si="2"/>
        <v>1.7000000000000004</v>
      </c>
      <c r="B80" s="3">
        <v>1</v>
      </c>
      <c r="C80" s="10">
        <f t="shared" ca="1" si="3"/>
        <v>4.0041594393331853E-2</v>
      </c>
      <c r="D80" s="8">
        <f t="shared" ca="1" si="11"/>
        <v>0.95995840560666812</v>
      </c>
      <c r="E80" s="10">
        <f t="shared" ca="1" si="0"/>
        <v>1.804721802540536</v>
      </c>
      <c r="F80" s="8">
        <f t="shared" ca="1" si="5"/>
        <v>9.8539697743582538E-2</v>
      </c>
      <c r="G80" s="10">
        <f t="shared" ca="1" si="12"/>
        <v>1.9032615002841187</v>
      </c>
      <c r="H80" s="8">
        <f t="shared" ca="1" si="9"/>
        <v>0.6408063847520431</v>
      </c>
      <c r="I80" s="21">
        <f t="shared" ca="1" si="1"/>
        <v>6.4080638475204311E-4</v>
      </c>
      <c r="J80" s="12">
        <f t="shared" ca="1" si="10"/>
        <v>0.40041594393331847</v>
      </c>
      <c r="K80" s="12"/>
    </row>
    <row r="81" spans="1:11" ht="12.75" customHeight="1">
      <c r="A81">
        <f t="shared" si="2"/>
        <v>1.8000000000000005</v>
      </c>
      <c r="B81" s="3">
        <v>1</v>
      </c>
      <c r="C81" s="10">
        <f t="shared" ca="1" si="3"/>
        <v>4.915689261972285E-2</v>
      </c>
      <c r="D81" s="8">
        <f t="shared" ca="1" si="11"/>
        <v>0.95084310738027711</v>
      </c>
      <c r="E81" s="10">
        <f t="shared" ca="1" si="0"/>
        <v>1.7875850418749208</v>
      </c>
      <c r="F81" s="8">
        <f t="shared" ca="1" si="5"/>
        <v>0.11045693135608201</v>
      </c>
      <c r="G81" s="10">
        <f t="shared" ca="1" si="12"/>
        <v>1.8980419732310028</v>
      </c>
      <c r="H81" s="8">
        <f t="shared" ca="1" si="9"/>
        <v>0.70366816417599098</v>
      </c>
      <c r="I81" s="21">
        <f t="shared" ca="1" si="1"/>
        <v>7.0366816417599101E-4</v>
      </c>
      <c r="J81" s="12">
        <f t="shared" ca="1" si="10"/>
        <v>0.49156892619722847</v>
      </c>
      <c r="K81" s="12"/>
    </row>
    <row r="82" spans="1:11" ht="12.75" customHeight="1">
      <c r="A82">
        <f t="shared" si="2"/>
        <v>1.9000000000000006</v>
      </c>
      <c r="B82" s="3">
        <v>1</v>
      </c>
      <c r="C82" s="10">
        <f t="shared" ca="1" si="3"/>
        <v>5.9003193251612331E-2</v>
      </c>
      <c r="D82" s="8">
        <f t="shared" ca="1" si="11"/>
        <v>0.9409968067483877</v>
      </c>
      <c r="E82" s="10">
        <f t="shared" ca="1" si="0"/>
        <v>1.7690739966869689</v>
      </c>
      <c r="F82" s="8">
        <f t="shared" ca="1" si="5"/>
        <v>0.12225075800066179</v>
      </c>
      <c r="G82" s="10">
        <f t="shared" ca="1" si="12"/>
        <v>1.8913247546876306</v>
      </c>
      <c r="H82" s="8">
        <f t="shared" ca="1" si="9"/>
        <v>0.76305099370157292</v>
      </c>
      <c r="I82" s="21">
        <f t="shared" ca="1" si="1"/>
        <v>7.6305099370157288E-4</v>
      </c>
      <c r="J82" s="12">
        <f t="shared" ca="1" si="10"/>
        <v>0.59003193251612329</v>
      </c>
      <c r="K82" s="12"/>
    </row>
    <row r="83" spans="1:11" ht="12.75" customHeight="1">
      <c r="A83">
        <f t="shared" si="2"/>
        <v>2.0000000000000004</v>
      </c>
      <c r="B83" s="3">
        <v>1</v>
      </c>
      <c r="C83" s="10">
        <f t="shared" ca="1" si="3"/>
        <v>6.9530614607156691E-2</v>
      </c>
      <c r="D83" s="8">
        <f t="shared" ca="1" si="11"/>
        <v>0.9304693853928433</v>
      </c>
      <c r="E83" s="10">
        <f t="shared" ca="1" si="0"/>
        <v>1.7492824445385453</v>
      </c>
      <c r="F83" s="8">
        <f t="shared" ca="1" si="5"/>
        <v>0.13391264096425209</v>
      </c>
      <c r="G83" s="10">
        <f t="shared" ca="1" si="12"/>
        <v>1.8831950855027975</v>
      </c>
      <c r="H83" s="8">
        <f t="shared" ca="1" si="9"/>
        <v>0.81905819829163418</v>
      </c>
      <c r="I83" s="21">
        <f t="shared" ca="1" si="1"/>
        <v>8.190581982916342E-4</v>
      </c>
      <c r="J83" s="12">
        <f t="shared" ca="1" si="10"/>
        <v>0.69530614607156693</v>
      </c>
      <c r="K83" s="12"/>
    </row>
    <row r="84" spans="1:11" ht="12.75" customHeight="1">
      <c r="A84">
        <f t="shared" si="2"/>
        <v>2.1000000000000005</v>
      </c>
      <c r="B84" s="3">
        <v>1</v>
      </c>
      <c r="C84" s="10">
        <f t="shared" ca="1" si="3"/>
        <v>8.069097143557416E-2</v>
      </c>
      <c r="D84" s="8">
        <f t="shared" ca="1" si="11"/>
        <v>0.91930902856442587</v>
      </c>
      <c r="E84" s="10">
        <f t="shared" ca="1" si="0"/>
        <v>1.7283009737011206</v>
      </c>
      <c r="F84" s="8">
        <f t="shared" ca="1" si="5"/>
        <v>0.1454346474555929</v>
      </c>
      <c r="G84" s="10">
        <f t="shared" ca="1" si="12"/>
        <v>1.8737356211567135</v>
      </c>
      <c r="H84" s="8">
        <f t="shared" ca="1" si="9"/>
        <v>0.87179206943488807</v>
      </c>
      <c r="I84" s="21">
        <f t="shared" ca="1" si="1"/>
        <v>8.717920694348881E-4</v>
      </c>
      <c r="J84" s="12">
        <f t="shared" ca="1" si="10"/>
        <v>0.80690971435574155</v>
      </c>
      <c r="K84" s="12"/>
    </row>
    <row r="85" spans="1:11" ht="12.75" customHeight="1">
      <c r="A85">
        <f t="shared" si="2"/>
        <v>2.2000000000000006</v>
      </c>
      <c r="B85" s="3">
        <v>1</v>
      </c>
      <c r="C85" s="10">
        <f t="shared" ca="1" si="3"/>
        <v>9.2437748812114709E-2</v>
      </c>
      <c r="D85" s="8">
        <f t="shared" ca="1" si="11"/>
        <v>0.90756225118788525</v>
      </c>
      <c r="E85" s="10">
        <f t="shared" ca="1" si="0"/>
        <v>1.7062170322332242</v>
      </c>
      <c r="F85" s="8">
        <f t="shared" ca="1" si="5"/>
        <v>0.15680942767048106</v>
      </c>
      <c r="G85" s="10">
        <f t="shared" ca="1" si="12"/>
        <v>1.8630264599037052</v>
      </c>
      <c r="H85" s="8">
        <f t="shared" ca="1" si="9"/>
        <v>0.92135378895832887</v>
      </c>
      <c r="I85" s="21">
        <f t="shared" ca="1" si="1"/>
        <v>9.2135378895832887E-4</v>
      </c>
      <c r="J85" s="12">
        <f t="shared" ca="1" si="10"/>
        <v>0.92437748812114706</v>
      </c>
      <c r="K85" s="12"/>
    </row>
    <row r="86" spans="1:11" ht="12.75" customHeight="1">
      <c r="A86">
        <f t="shared" si="2"/>
        <v>2.3000000000000007</v>
      </c>
      <c r="B86" s="3">
        <v>1</v>
      </c>
      <c r="C86" s="10">
        <f t="shared" ca="1" si="3"/>
        <v>0.10472607526197369</v>
      </c>
      <c r="D86" s="8">
        <f t="shared" ca="1" si="11"/>
        <v>0.89527392473802636</v>
      </c>
      <c r="E86" s="10">
        <f t="shared" ca="1" si="0"/>
        <v>1.6831149785074895</v>
      </c>
      <c r="F86" s="8">
        <f t="shared" ca="1" si="5"/>
        <v>0.16803019419386434</v>
      </c>
      <c r="G86" s="10">
        <f t="shared" ca="1" si="12"/>
        <v>1.8511451727013539</v>
      </c>
      <c r="H86" s="8">
        <f t="shared" ca="1" si="9"/>
        <v>0.96784335814548006</v>
      </c>
      <c r="I86" s="21">
        <f t="shared" ca="1" si="1"/>
        <v>9.6784335814548009E-4</v>
      </c>
      <c r="J86" s="12">
        <f t="shared" ca="1" si="10"/>
        <v>1.0472607526197368</v>
      </c>
      <c r="K86" s="12"/>
    </row>
    <row r="87" spans="1:11" ht="12.75" customHeight="1">
      <c r="A87">
        <f t="shared" si="2"/>
        <v>2.4000000000000008</v>
      </c>
      <c r="B87" s="3">
        <v>1</v>
      </c>
      <c r="C87" s="10">
        <f t="shared" ca="1" si="3"/>
        <v>0.11751269518660111</v>
      </c>
      <c r="D87" s="8">
        <f t="shared" ca="1" si="11"/>
        <v>0.88248730481339888</v>
      </c>
      <c r="E87" s="10">
        <f t="shared" ca="1" si="0"/>
        <v>1.6590761330491899</v>
      </c>
      <c r="F87" s="8">
        <f t="shared" ca="1" si="5"/>
        <v>0.17909070174752562</v>
      </c>
      <c r="G87" s="10">
        <f t="shared" ca="1" si="12"/>
        <v>1.8381668347967155</v>
      </c>
      <c r="H87" s="8">
        <f t="shared" ca="1" si="9"/>
        <v>1.0113595319780417</v>
      </c>
      <c r="I87" s="21">
        <f t="shared" ca="1" si="1"/>
        <v>1.0113595319780418E-3</v>
      </c>
      <c r="J87" s="12">
        <f t="shared" ca="1" si="10"/>
        <v>1.175126951866011</v>
      </c>
      <c r="K87" s="12"/>
    </row>
    <row r="88" spans="1:11">
      <c r="A88">
        <f t="shared" si="2"/>
        <v>2.5000000000000009</v>
      </c>
      <c r="B88" s="3">
        <v>1</v>
      </c>
      <c r="C88" s="10">
        <f t="shared" ca="1" si="3"/>
        <v>0.1307559406629755</v>
      </c>
      <c r="D88" s="8">
        <f t="shared" ca="1" si="11"/>
        <v>0.86924405933702453</v>
      </c>
      <c r="E88" s="10">
        <f t="shared" ca="1" si="0"/>
        <v>1.6341788315536061</v>
      </c>
      <c r="F88" s="8">
        <f t="shared" ca="1" si="5"/>
        <v>0.18998522729121634</v>
      </c>
      <c r="G88" s="10">
        <f t="shared" ca="1" si="12"/>
        <v>1.8241640588448225</v>
      </c>
      <c r="H88" s="8">
        <f t="shared" ca="1" si="9"/>
        <v>1.0519997583213807</v>
      </c>
      <c r="I88" s="21">
        <f t="shared" ca="1" si="1"/>
        <v>1.0519997583213808E-3</v>
      </c>
      <c r="J88" s="12">
        <f t="shared" ca="1" si="10"/>
        <v>1.3075594066297549</v>
      </c>
      <c r="K88" s="12"/>
    </row>
    <row r="89" spans="1:11">
      <c r="A89">
        <f t="shared" si="2"/>
        <v>2.600000000000001</v>
      </c>
      <c r="B89" s="3">
        <v>1</v>
      </c>
      <c r="C89" s="10">
        <f t="shared" ca="1" si="3"/>
        <v>0.14441570268358589</v>
      </c>
      <c r="D89" s="8">
        <f t="shared" ca="1" si="11"/>
        <v>0.85558429731641406</v>
      </c>
      <c r="E89" s="10">
        <f t="shared" ca="1" si="0"/>
        <v>1.6084984789548584</v>
      </c>
      <c r="F89" s="8">
        <f t="shared" ca="1" si="5"/>
        <v>0.20070855048424874</v>
      </c>
      <c r="G89" s="10">
        <f t="shared" ca="1" si="12"/>
        <v>1.8092070294391072</v>
      </c>
      <c r="H89" s="8">
        <f t="shared" ca="1" si="9"/>
        <v>1.089860121877267</v>
      </c>
      <c r="I89" s="21">
        <f t="shared" ca="1" si="1"/>
        <v>1.089860121877267E-3</v>
      </c>
      <c r="J89" s="12">
        <f t="shared" ca="1" si="10"/>
        <v>1.4441570268358588</v>
      </c>
      <c r="K89" s="12"/>
    </row>
    <row r="90" spans="1:11">
      <c r="A90">
        <f t="shared" si="2"/>
        <v>2.7000000000000011</v>
      </c>
      <c r="B90" s="3">
        <v>1</v>
      </c>
      <c r="C90" s="10">
        <f t="shared" ca="1" si="3"/>
        <v>0.15845340190209922</v>
      </c>
      <c r="D90" s="8">
        <f t="shared" ref="D90:D153" ca="1" si="13">B90-C90</f>
        <v>0.84154659809790078</v>
      </c>
      <c r="E90" s="10">
        <f t="shared" ca="1" si="0"/>
        <v>1.5821076044240534</v>
      </c>
      <c r="F90" s="8">
        <f t="shared" ca="1" si="5"/>
        <v>0.21125593451374242</v>
      </c>
      <c r="G90" s="10">
        <f t="shared" ref="G90:G153" ca="1" si="14">E90+F90</f>
        <v>1.7933635389377958</v>
      </c>
      <c r="H90" s="8">
        <f t="shared" ca="1" si="9"/>
        <v>1.1250352927302936</v>
      </c>
      <c r="I90" s="21">
        <f t="shared" ca="1" si="1"/>
        <v>1.1250352927302935E-3</v>
      </c>
      <c r="J90" s="12">
        <f t="shared" ca="1" si="10"/>
        <v>1.5845340190209922</v>
      </c>
      <c r="K90" s="12"/>
    </row>
    <row r="91" spans="1:11">
      <c r="A91">
        <f t="shared" si="2"/>
        <v>2.8000000000000012</v>
      </c>
      <c r="B91" s="3">
        <v>1</v>
      </c>
      <c r="C91" s="10">
        <f t="shared" ca="1" si="3"/>
        <v>0.17283195894698536</v>
      </c>
      <c r="D91" s="8">
        <f t="shared" ca="1" si="13"/>
        <v>0.82716804105301467</v>
      </c>
      <c r="E91" s="10">
        <f t="shared" ca="1" si="0"/>
        <v>1.5550759171796675</v>
      </c>
      <c r="F91" s="8">
        <f t="shared" ca="1" si="5"/>
        <v>0.2216231072949402</v>
      </c>
      <c r="G91" s="10">
        <f t="shared" ca="1" si="14"/>
        <v>1.7766990244746077</v>
      </c>
      <c r="H91" s="8">
        <f t="shared" ca="1" si="9"/>
        <v>1.1576184793175091</v>
      </c>
      <c r="I91" s="21">
        <f t="shared" ca="1" si="1"/>
        <v>1.1576184793175091E-3</v>
      </c>
      <c r="J91" s="12">
        <f t="shared" ca="1" si="10"/>
        <v>1.7283195894698535</v>
      </c>
      <c r="K91" s="12"/>
    </row>
    <row r="92" spans="1:11">
      <c r="A92">
        <f t="shared" si="2"/>
        <v>2.9000000000000012</v>
      </c>
      <c r="B92" s="3">
        <v>1</v>
      </c>
      <c r="C92" s="10">
        <f t="shared" ca="1" si="3"/>
        <v>0.1875157643627248</v>
      </c>
      <c r="D92" s="8">
        <f t="shared" ca="1" si="13"/>
        <v>0.81248423563727523</v>
      </c>
      <c r="E92" s="10">
        <f t="shared" ca="1" si="0"/>
        <v>1.5274703629980773</v>
      </c>
      <c r="F92" s="8">
        <f t="shared" ca="1" si="5"/>
        <v>0.23180624304826072</v>
      </c>
      <c r="G92" s="10">
        <f t="shared" ca="1" si="14"/>
        <v>1.7592766060463381</v>
      </c>
      <c r="H92" s="8">
        <f t="shared" ca="1" si="9"/>
        <v>1.1877013856539504</v>
      </c>
      <c r="I92" s="21">
        <f t="shared" ca="1" si="1"/>
        <v>1.1877013856539504E-3</v>
      </c>
      <c r="J92" s="12">
        <f t="shared" ca="1" si="10"/>
        <v>1.8751576436272479</v>
      </c>
      <c r="K92" s="12"/>
    </row>
    <row r="93" spans="1:11">
      <c r="A93">
        <f t="shared" si="2"/>
        <v>3.0000000000000013</v>
      </c>
      <c r="B93" s="3">
        <v>1</v>
      </c>
      <c r="C93" s="10">
        <f t="shared" ca="1" si="3"/>
        <v>0.20247064823563937</v>
      </c>
      <c r="D93" s="8">
        <f t="shared" ca="1" si="13"/>
        <v>0.79752935176436068</v>
      </c>
      <c r="E93" s="10">
        <f t="shared" ca="1" si="0"/>
        <v>1.4993551813169981</v>
      </c>
      <c r="F93" s="8">
        <f t="shared" ca="1" si="5"/>
        <v>0.24180194425704071</v>
      </c>
      <c r="G93" s="10">
        <f t="shared" ca="1" si="14"/>
        <v>1.7411571255740388</v>
      </c>
      <c r="H93" s="8">
        <f t="shared" ca="1" si="9"/>
        <v>1.2153741726499547</v>
      </c>
      <c r="I93" s="21">
        <f t="shared" ca="1" si="1"/>
        <v>1.2153741726499548E-3</v>
      </c>
      <c r="J93" s="12">
        <f t="shared" ca="1" si="10"/>
        <v>2.0247064823563936</v>
      </c>
      <c r="K93" s="12"/>
    </row>
    <row r="94" spans="1:11">
      <c r="A94">
        <f t="shared" si="2"/>
        <v>3.1000000000000014</v>
      </c>
      <c r="B94" s="3">
        <v>1</v>
      </c>
      <c r="C94" s="10">
        <f t="shared" ca="1" si="3"/>
        <v>0.21766384955886023</v>
      </c>
      <c r="D94" s="8">
        <f t="shared" ca="1" si="13"/>
        <v>0.7823361504411398</v>
      </c>
      <c r="E94" s="10">
        <f t="shared" ca="1" si="0"/>
        <v>1.4707919628293427</v>
      </c>
      <c r="F94" s="8">
        <f t="shared" ca="1" si="5"/>
        <v>0.25160722400923635</v>
      </c>
      <c r="G94" s="10">
        <f t="shared" ca="1" si="14"/>
        <v>1.7223991868385791</v>
      </c>
      <c r="H94" s="8">
        <f t="shared" ca="1" si="9"/>
        <v>1.2407254233593861</v>
      </c>
      <c r="I94" s="21">
        <f t="shared" ca="1" si="1"/>
        <v>1.240725423359386E-3</v>
      </c>
      <c r="J94" s="12">
        <f t="shared" ca="1" si="10"/>
        <v>2.1766384955886022</v>
      </c>
      <c r="K94" s="12"/>
    </row>
    <row r="95" spans="1:11">
      <c r="A95">
        <f t="shared" si="2"/>
        <v>3.2000000000000015</v>
      </c>
      <c r="B95" s="3">
        <v>1</v>
      </c>
      <c r="C95" s="10">
        <f t="shared" ca="1" si="3"/>
        <v>0.23306398538848364</v>
      </c>
      <c r="D95" s="8">
        <f t="shared" ca="1" si="13"/>
        <v>0.76693601461151639</v>
      </c>
      <c r="E95" s="10">
        <f t="shared" ca="1" si="0"/>
        <v>1.4418397074696507</v>
      </c>
      <c r="F95" s="8">
        <f t="shared" ca="1" si="5"/>
        <v>0.26121948872570067</v>
      </c>
      <c r="G95" s="10">
        <f t="shared" ca="1" si="14"/>
        <v>1.7030591961953514</v>
      </c>
      <c r="H95" s="8">
        <f t="shared" ca="1" si="9"/>
        <v>1.2638421120011842</v>
      </c>
      <c r="I95" s="21">
        <f t="shared" ca="1" si="1"/>
        <v>1.2638421120011842E-3</v>
      </c>
      <c r="J95" s="12">
        <f t="shared" ca="1" si="10"/>
        <v>2.3306398538848363</v>
      </c>
      <c r="K95" s="12"/>
    </row>
    <row r="96" spans="1:11">
      <c r="A96">
        <f t="shared" si="2"/>
        <v>3.3000000000000016</v>
      </c>
      <c r="B96" s="3">
        <v>1</v>
      </c>
      <c r="C96" s="10">
        <f t="shared" ca="1" si="3"/>
        <v>0.24864101984055995</v>
      </c>
      <c r="D96" s="8">
        <f t="shared" ca="1" si="13"/>
        <v>0.75135898015944003</v>
      </c>
      <c r="E96" s="10">
        <f t="shared" ca="1" si="0"/>
        <v>1.4125548826997472</v>
      </c>
      <c r="F96" s="8">
        <f t="shared" ca="1" si="5"/>
        <v>0.2706365212770323</v>
      </c>
      <c r="G96" s="10">
        <f t="shared" ca="1" si="14"/>
        <v>1.6831914039767795</v>
      </c>
      <c r="H96" s="8">
        <f t="shared" ca="1" si="9"/>
        <v>1.2848095765999639</v>
      </c>
      <c r="I96" s="21">
        <f t="shared" ca="1" si="1"/>
        <v>1.284809576599964E-3</v>
      </c>
      <c r="J96" s="12">
        <f t="shared" ca="1" si="10"/>
        <v>2.4864101984055993</v>
      </c>
      <c r="K96" s="12"/>
    </row>
    <row r="97" spans="1:11">
      <c r="A97">
        <f t="shared" si="2"/>
        <v>3.4000000000000017</v>
      </c>
      <c r="B97" s="3">
        <v>1</v>
      </c>
      <c r="C97" s="10">
        <f t="shared" ca="1" si="3"/>
        <v>0.26436623297621914</v>
      </c>
      <c r="D97" s="8">
        <f t="shared" ca="1" si="13"/>
        <v>0.73563376702378092</v>
      </c>
      <c r="E97" s="10">
        <f t="shared" ca="1" si="0"/>
        <v>1.382991482004708</v>
      </c>
      <c r="F97" s="8">
        <f t="shared" ca="1" si="5"/>
        <v>0.27985646449039703</v>
      </c>
      <c r="G97" s="10">
        <f t="shared" ca="1" si="14"/>
        <v>1.6628479464951051</v>
      </c>
      <c r="H97" s="8">
        <f t="shared" ca="1" si="9"/>
        <v>1.3037114950947211</v>
      </c>
      <c r="I97" s="21">
        <f t="shared" ca="1" si="1"/>
        <v>1.303711495094721E-3</v>
      </c>
      <c r="J97" s="12">
        <f t="shared" ca="1" si="10"/>
        <v>2.6436623297621913</v>
      </c>
      <c r="K97" s="12"/>
    </row>
    <row r="98" spans="1:11">
      <c r="A98">
        <f t="shared" si="2"/>
        <v>3.5000000000000018</v>
      </c>
      <c r="B98" s="3">
        <v>1</v>
      </c>
      <c r="C98" s="10">
        <f t="shared" ca="1" si="3"/>
        <v>0.28021218961995187</v>
      </c>
      <c r="D98" s="8">
        <f t="shared" ca="1" si="13"/>
        <v>0.71978781038004813</v>
      </c>
      <c r="E98" s="10">
        <f t="shared" ca="1" si="0"/>
        <v>1.3532010835144903</v>
      </c>
      <c r="F98" s="8">
        <f t="shared" ca="1" si="5"/>
        <v>0.28887780504716032</v>
      </c>
      <c r="G98" s="10">
        <f t="shared" ca="1" si="14"/>
        <v>1.6420788885616506</v>
      </c>
      <c r="H98" s="8">
        <f t="shared" ca="1" si="9"/>
        <v>1.3206298647680674</v>
      </c>
      <c r="I98" s="21">
        <f t="shared" ca="1" si="1"/>
        <v>1.3206298647680675E-3</v>
      </c>
      <c r="J98" s="12">
        <f t="shared" ca="1" si="10"/>
        <v>2.8021218961995187</v>
      </c>
      <c r="K98" s="12"/>
    </row>
    <row r="99" spans="1:11">
      <c r="A99">
        <f t="shared" si="2"/>
        <v>3.6000000000000019</v>
      </c>
      <c r="B99" s="3">
        <v>1</v>
      </c>
      <c r="C99" s="10">
        <f t="shared" ca="1" si="3"/>
        <v>0.29615270815384265</v>
      </c>
      <c r="D99" s="8">
        <f t="shared" ca="1" si="13"/>
        <v>0.70384729184615735</v>
      </c>
      <c r="E99" s="10">
        <f t="shared" ca="1" si="0"/>
        <v>1.3232329086707757</v>
      </c>
      <c r="F99" s="8">
        <f t="shared" ca="1" si="5"/>
        <v>0.29769935777163214</v>
      </c>
      <c r="G99" s="10">
        <f t="shared" ca="1" si="14"/>
        <v>1.620932266442408</v>
      </c>
      <c r="H99" s="8">
        <f t="shared" ca="1" si="9"/>
        <v>1.3356449848517844</v>
      </c>
      <c r="I99" s="21">
        <f t="shared" ca="1" si="1"/>
        <v>1.3356449848517845E-3</v>
      </c>
      <c r="J99" s="12">
        <f t="shared" ca="1" si="10"/>
        <v>2.9615270815384265</v>
      </c>
      <c r="K99" s="12"/>
    </row>
    <row r="100" spans="1:11">
      <c r="A100">
        <f t="shared" si="2"/>
        <v>3.700000000000002</v>
      </c>
      <c r="B100" s="3">
        <v>1</v>
      </c>
      <c r="C100" s="10">
        <f t="shared" ca="1" si="3"/>
        <v>0.31216282932838857</v>
      </c>
      <c r="D100" s="8">
        <f t="shared" ca="1" si="13"/>
        <v>0.68783717067161143</v>
      </c>
      <c r="E100" s="10">
        <f t="shared" ca="1" si="0"/>
        <v>1.2931338808626294</v>
      </c>
      <c r="F100" s="8">
        <f t="shared" ca="1" si="5"/>
        <v>0.30632025031071636</v>
      </c>
      <c r="G100" s="10">
        <f t="shared" ca="1" si="14"/>
        <v>1.5994541311733457</v>
      </c>
      <c r="H100" s="8">
        <f t="shared" ca="1" si="9"/>
        <v>1.3488354421678623</v>
      </c>
      <c r="I100" s="21">
        <f t="shared" ca="1" si="1"/>
        <v>1.3488354421678623E-3</v>
      </c>
      <c r="J100" s="12">
        <f t="shared" ca="1" si="10"/>
        <v>3.1216282932838855</v>
      </c>
      <c r="K100" s="12"/>
    </row>
    <row r="101" spans="1:11">
      <c r="A101">
        <f t="shared" si="2"/>
        <v>3.800000000000002</v>
      </c>
      <c r="B101" s="3">
        <v>1</v>
      </c>
      <c r="C101" s="10">
        <f t="shared" ca="1" si="3"/>
        <v>0.32821878512843372</v>
      </c>
      <c r="D101" s="8">
        <f t="shared" ca="1" si="13"/>
        <v>0.67178121487156628</v>
      </c>
      <c r="E101" s="10">
        <f t="shared" ca="1" si="0"/>
        <v>1.2629486839585444</v>
      </c>
      <c r="F101" s="8">
        <f t="shared" ca="1" si="5"/>
        <v>0.31473990820377334</v>
      </c>
      <c r="G101" s="10">
        <f t="shared" ca="1" si="14"/>
        <v>1.5776885921623178</v>
      </c>
      <c r="H101" s="8">
        <f t="shared" ca="1" si="9"/>
        <v>1.3602780996675852</v>
      </c>
      <c r="I101" s="21">
        <f t="shared" ca="1" si="1"/>
        <v>1.3602780996675853E-3</v>
      </c>
      <c r="J101" s="12">
        <f t="shared" ca="1" si="10"/>
        <v>3.2821878512843372</v>
      </c>
      <c r="K101" s="12"/>
    </row>
    <row r="102" spans="1:11">
      <c r="A102">
        <f t="shared" si="2"/>
        <v>3.9000000000000021</v>
      </c>
      <c r="B102" s="3">
        <v>1</v>
      </c>
      <c r="C102" s="10">
        <f t="shared" ca="1" si="3"/>
        <v>0.34429796773070542</v>
      </c>
      <c r="D102" s="8">
        <f t="shared" ca="1" si="13"/>
        <v>0.65570203226929458</v>
      </c>
      <c r="E102" s="10">
        <f t="shared" ca="1" si="0"/>
        <v>1.2327198206662737</v>
      </c>
      <c r="F102" s="8">
        <f t="shared" ca="1" si="5"/>
        <v>0.32295804034154851</v>
      </c>
      <c r="G102" s="10">
        <f t="shared" ca="1" si="14"/>
        <v>1.5556778610078221</v>
      </c>
      <c r="H102" s="8">
        <f t="shared" ca="1" si="9"/>
        <v>1.3700480877345971</v>
      </c>
      <c r="I102" s="21">
        <f t="shared" ca="1" si="1"/>
        <v>1.3700480877345972E-3</v>
      </c>
      <c r="J102" s="12">
        <f t="shared" ca="1" si="10"/>
        <v>3.4429796773070542</v>
      </c>
      <c r="K102" s="12"/>
    </row>
    <row r="103" spans="1:11">
      <c r="A103">
        <f t="shared" si="2"/>
        <v>4.0000000000000018</v>
      </c>
      <c r="B103" s="3">
        <v>1</v>
      </c>
      <c r="C103" s="10">
        <f t="shared" ca="1" si="3"/>
        <v>0.36037889858745109</v>
      </c>
      <c r="D103" s="8">
        <f t="shared" ca="1" si="13"/>
        <v>0.63962110141254891</v>
      </c>
      <c r="E103" s="10">
        <f t="shared" ca="1" si="0"/>
        <v>1.2024876706555918</v>
      </c>
      <c r="F103" s="8">
        <f t="shared" ca="1" si="5"/>
        <v>0.33097462481258577</v>
      </c>
      <c r="G103" s="10">
        <f t="shared" ca="1" si="14"/>
        <v>1.5334622954681776</v>
      </c>
      <c r="H103" s="8">
        <f t="shared" ca="1" si="9"/>
        <v>1.3782187981212761</v>
      </c>
      <c r="I103" s="21">
        <f t="shared" ca="1" si="1"/>
        <v>1.3782187981212762E-3</v>
      </c>
      <c r="J103" s="12">
        <f t="shared" ca="1" si="10"/>
        <v>3.6037889858745107</v>
      </c>
      <c r="K103" s="12"/>
    </row>
    <row r="104" spans="1:11">
      <c r="A104">
        <f t="shared" si="2"/>
        <v>4.1000000000000014</v>
      </c>
      <c r="B104" s="3">
        <v>1</v>
      </c>
      <c r="C104" s="10">
        <f t="shared" ca="1" si="3"/>
        <v>0.37644119766874951</v>
      </c>
      <c r="D104" s="8">
        <f t="shared" ca="1" si="13"/>
        <v>0.62355880233125049</v>
      </c>
      <c r="E104" s="10">
        <f t="shared" ca="1" si="0"/>
        <v>1.1722905483827508</v>
      </c>
      <c r="F104" s="8">
        <f t="shared" ca="1" si="5"/>
        <v>0.33878989513513746</v>
      </c>
      <c r="G104" s="10">
        <f t="shared" ca="1" si="14"/>
        <v>1.5110804435178884</v>
      </c>
      <c r="H104" s="8">
        <f t="shared" ca="1" si="9"/>
        <v>1.3848618803911066</v>
      </c>
      <c r="I104" s="21">
        <f t="shared" ca="1" si="1"/>
        <v>1.3848618803911066E-3</v>
      </c>
      <c r="J104" s="12">
        <f t="shared" ca="1" si="10"/>
        <v>3.7644119766874948</v>
      </c>
      <c r="K104" s="12"/>
    </row>
    <row r="105" spans="1:11">
      <c r="A105">
        <f t="shared" si="2"/>
        <v>4.2000000000000011</v>
      </c>
      <c r="B105" s="3">
        <v>1</v>
      </c>
      <c r="C105" s="10">
        <f t="shared" ca="1" si="3"/>
        <v>0.39246555289419927</v>
      </c>
      <c r="D105" s="8">
        <f t="shared" ca="1" si="13"/>
        <v>0.60753444710580073</v>
      </c>
      <c r="E105" s="10">
        <f t="shared" ca="1" si="0"/>
        <v>1.1421647605589054</v>
      </c>
      <c r="F105" s="8">
        <f t="shared" ca="1" si="5"/>
        <v>0.34640432687219685</v>
      </c>
      <c r="G105" s="10">
        <f t="shared" ca="1" si="14"/>
        <v>1.4885690874311022</v>
      </c>
      <c r="H105" s="8">
        <f t="shared" ca="1" si="9"/>
        <v>1.3900472407431064</v>
      </c>
      <c r="I105" s="21">
        <f t="shared" ca="1" si="1"/>
        <v>1.3900472407431064E-3</v>
      </c>
      <c r="J105" s="12">
        <f t="shared" ca="1" si="10"/>
        <v>3.9246555289419924</v>
      </c>
      <c r="K105" s="12"/>
    </row>
    <row r="106" spans="1:11">
      <c r="A106">
        <f t="shared" si="2"/>
        <v>4.3000000000000007</v>
      </c>
      <c r="B106" s="3">
        <v>1</v>
      </c>
      <c r="C106" s="10">
        <f t="shared" ca="1" si="3"/>
        <v>0.40843368978287398</v>
      </c>
      <c r="D106" s="8">
        <f t="shared" ca="1" si="13"/>
        <v>0.59156631021712602</v>
      </c>
      <c r="E106" s="10">
        <f t="shared" ca="1" si="0"/>
        <v>1.1121446632081968</v>
      </c>
      <c r="F106" s="8">
        <f t="shared" ca="1" si="5"/>
        <v>0.35381862462691815</v>
      </c>
      <c r="G106" s="10">
        <f t="shared" ca="1" si="14"/>
        <v>1.465963287835115</v>
      </c>
      <c r="H106" s="8">
        <f t="shared" ca="1" si="9"/>
        <v>1.3938430430977069</v>
      </c>
      <c r="I106" s="21">
        <f t="shared" ca="1" si="1"/>
        <v>1.3938430430977069E-3</v>
      </c>
      <c r="J106" s="12">
        <f t="shared" ca="1" si="10"/>
        <v>4.0843368978287398</v>
      </c>
      <c r="K106" s="12"/>
    </row>
    <row r="107" spans="1:11">
      <c r="A107">
        <f t="shared" si="2"/>
        <v>4.4000000000000004</v>
      </c>
      <c r="B107" s="3">
        <v>1</v>
      </c>
      <c r="C107" s="10">
        <f t="shared" ca="1" si="3"/>
        <v>0.42432834134867897</v>
      </c>
      <c r="D107" s="8">
        <f t="shared" ca="1" si="13"/>
        <v>0.57567165865132108</v>
      </c>
      <c r="E107" s="10">
        <f t="shared" ca="1" si="0"/>
        <v>1.0822627182644835</v>
      </c>
      <c r="F107" s="8">
        <f t="shared" ca="1" si="5"/>
        <v>0.36103370941534807</v>
      </c>
      <c r="G107" s="10">
        <f t="shared" ca="1" si="14"/>
        <v>1.4432964276798317</v>
      </c>
      <c r="H107" s="8">
        <f t="shared" ca="1" si="9"/>
        <v>1.3963157123268131</v>
      </c>
      <c r="I107" s="21">
        <f t="shared" ca="1" si="1"/>
        <v>1.3963157123268132E-3</v>
      </c>
      <c r="J107" s="12">
        <f t="shared" ca="1" si="10"/>
        <v>4.2432834134867896</v>
      </c>
      <c r="K107" s="12"/>
    </row>
    <row r="108" spans="1:11">
      <c r="A108">
        <f t="shared" si="2"/>
        <v>4.5</v>
      </c>
      <c r="B108" s="3">
        <v>1</v>
      </c>
      <c r="C108" s="10">
        <f t="shared" ca="1" si="3"/>
        <v>0.44013321826654206</v>
      </c>
      <c r="D108" s="8">
        <f t="shared" ca="1" si="13"/>
        <v>0.55986678173345794</v>
      </c>
      <c r="E108" s="10">
        <f t="shared" ca="1" si="0"/>
        <v>1.0525495496589008</v>
      </c>
      <c r="F108" s="8">
        <f t="shared" ca="1" si="5"/>
        <v>0.36805070641307408</v>
      </c>
      <c r="G108" s="10">
        <f t="shared" ca="1" si="14"/>
        <v>1.4206002560719748</v>
      </c>
      <c r="H108" s="8">
        <f t="shared" ca="1" si="9"/>
        <v>1.3975299395140712</v>
      </c>
      <c r="I108" s="21">
        <f t="shared" ca="1" si="1"/>
        <v>1.3975299395140714E-3</v>
      </c>
      <c r="J108" s="12">
        <f t="shared" ca="1" si="10"/>
        <v>4.4013321826654206</v>
      </c>
      <c r="K108" s="12"/>
    </row>
    <row r="109" spans="1:11">
      <c r="A109">
        <f t="shared" si="2"/>
        <v>4.5999999999999996</v>
      </c>
      <c r="B109" s="3">
        <v>1</v>
      </c>
      <c r="C109" s="10">
        <f t="shared" ca="1" si="3"/>
        <v>0.45583297933322708</v>
      </c>
      <c r="D109" s="8">
        <f t="shared" ca="1" si="13"/>
        <v>0.54416702066677292</v>
      </c>
      <c r="E109" s="10">
        <f t="shared" ca="1" si="0"/>
        <v>1.0230339988535331</v>
      </c>
      <c r="F109" s="8">
        <f t="shared" ca="1" si="5"/>
        <v>0.37487093307209762</v>
      </c>
      <c r="G109" s="10">
        <f t="shared" ca="1" si="14"/>
        <v>1.3979049319256307</v>
      </c>
      <c r="H109" s="8">
        <f t="shared" ca="1" si="9"/>
        <v>1.3975486891346491</v>
      </c>
      <c r="I109" s="21">
        <f t="shared" ca="1" si="1"/>
        <v>1.3975486891346491E-3</v>
      </c>
      <c r="J109" s="12">
        <f t="shared" ca="1" si="10"/>
        <v>4.5583297933322706</v>
      </c>
      <c r="K109" s="12"/>
    </row>
    <row r="110" spans="1:11">
      <c r="A110">
        <f t="shared" si="2"/>
        <v>4.6999999999999993</v>
      </c>
      <c r="B110" s="3">
        <v>1</v>
      </c>
      <c r="C110" s="10">
        <f t="shared" ca="1" si="3"/>
        <v>0.47141320224496674</v>
      </c>
      <c r="D110" s="8">
        <f t="shared" ca="1" si="13"/>
        <v>0.52858679775503326</v>
      </c>
      <c r="E110" s="10">
        <f t="shared" ca="1" si="0"/>
        <v>0.99374317977946247</v>
      </c>
      <c r="F110" s="8">
        <f t="shared" ca="1" si="5"/>
        <v>0.38149588760396069</v>
      </c>
      <c r="G110" s="10">
        <f t="shared" ca="1" si="14"/>
        <v>1.3752390673834232</v>
      </c>
      <c r="H110" s="8">
        <f t="shared" ca="1" si="9"/>
        <v>1.3964332080470878</v>
      </c>
      <c r="I110" s="21">
        <f t="shared" ca="1" si="1"/>
        <v>1.3964332080470879E-3</v>
      </c>
      <c r="J110" s="12">
        <f t="shared" ca="1" si="10"/>
        <v>4.7141320224496672</v>
      </c>
      <c r="K110" s="12"/>
    </row>
    <row r="111" spans="1:11">
      <c r="A111">
        <f t="shared" si="2"/>
        <v>4.7999999999999989</v>
      </c>
      <c r="B111" s="3">
        <v>1</v>
      </c>
      <c r="C111" s="10">
        <f t="shared" ca="1" si="3"/>
        <v>0.48686035471257355</v>
      </c>
      <c r="D111" s="8">
        <f t="shared" ca="1" si="13"/>
        <v>0.51313964528742639</v>
      </c>
      <c r="E111" s="10">
        <f t="shared" ca="1" si="0"/>
        <v>0.96470253314036158</v>
      </c>
      <c r="F111" s="8">
        <f t="shared" ca="1" si="5"/>
        <v>0.38792723782489646</v>
      </c>
      <c r="G111" s="10">
        <f t="shared" ca="1" si="14"/>
        <v>1.3526297709652582</v>
      </c>
      <c r="H111" s="8">
        <f t="shared" ca="1" si="9"/>
        <v>1.3942430361929963</v>
      </c>
      <c r="I111" s="21">
        <f t="shared" ca="1" si="1"/>
        <v>1.3942430361929964E-3</v>
      </c>
      <c r="J111" s="12">
        <f t="shared" ca="1" si="10"/>
        <v>4.8686035471257352</v>
      </c>
      <c r="K111" s="12"/>
    </row>
    <row r="112" spans="1:11">
      <c r="A112">
        <f t="shared" si="2"/>
        <v>4.8999999999999986</v>
      </c>
      <c r="B112" s="3">
        <v>1</v>
      </c>
      <c r="C112" s="10">
        <f t="shared" ca="1" si="3"/>
        <v>0.50216176593320372</v>
      </c>
      <c r="D112" s="8">
        <f t="shared" ca="1" si="13"/>
        <v>0.49783823406679628</v>
      </c>
      <c r="E112" s="10">
        <f t="shared" ca="1" si="0"/>
        <v>0.93593588004557693</v>
      </c>
      <c r="F112" s="8">
        <f t="shared" ca="1" si="5"/>
        <v>0.39416681035853363</v>
      </c>
      <c r="G112" s="10">
        <f t="shared" ca="1" si="14"/>
        <v>1.3301026904041104</v>
      </c>
      <c r="H112" s="8">
        <f t="shared" ca="1" si="9"/>
        <v>1.3910360189035518</v>
      </c>
      <c r="I112" s="21">
        <f t="shared" ca="1" si="1"/>
        <v>1.3910360189035519E-3</v>
      </c>
      <c r="J112" s="12">
        <f t="shared" ca="1" si="10"/>
        <v>5.021617659332037</v>
      </c>
      <c r="K112" s="12"/>
    </row>
    <row r="113" spans="1:11">
      <c r="A113">
        <f t="shared" si="2"/>
        <v>4.9999999999999982</v>
      </c>
      <c r="B113" s="3">
        <v>1</v>
      </c>
      <c r="C113" s="10">
        <f t="shared" ca="1" si="3"/>
        <v>0.51730559843651458</v>
      </c>
      <c r="D113" s="8">
        <f t="shared" ca="1" si="13"/>
        <v>0.48269440156348542</v>
      </c>
      <c r="E113" s="10">
        <f t="shared" ca="1" si="0"/>
        <v>0.90746547493935259</v>
      </c>
      <c r="F113" s="8">
        <f t="shared" ca="1" si="5"/>
        <v>0.40021658019146267</v>
      </c>
      <c r="G113" s="10">
        <f t="shared" ca="1" si="14"/>
        <v>1.3076820551308153</v>
      </c>
      <c r="H113" s="8">
        <f t="shared" ca="1" si="9"/>
        <v>1.3868683207149148</v>
      </c>
      <c r="I113" s="21">
        <f t="shared" ca="1" si="1"/>
        <v>1.3868683207149148E-3</v>
      </c>
      <c r="J113" s="12">
        <f t="shared" ca="1" si="10"/>
        <v>5.1730559843651456</v>
      </c>
      <c r="K113" s="12"/>
    </row>
    <row r="114" spans="1:11">
      <c r="A114">
        <f t="shared" si="2"/>
        <v>5.0999999999999979</v>
      </c>
      <c r="B114" s="3">
        <v>1</v>
      </c>
      <c r="C114" s="10">
        <f t="shared" ca="1" si="3"/>
        <v>0.53228082032157487</v>
      </c>
      <c r="D114" s="8">
        <f t="shared" ca="1" si="13"/>
        <v>0.46771917967842513</v>
      </c>
      <c r="E114" s="10">
        <f t="shared" ca="1" si="0"/>
        <v>0.87931205779543919</v>
      </c>
      <c r="F114" s="8">
        <f t="shared" ca="1" si="5"/>
        <v>0.40607866057676562</v>
      </c>
      <c r="G114" s="10">
        <f t="shared" ca="1" si="14"/>
        <v>1.2853907183722049</v>
      </c>
      <c r="H114" s="8">
        <f t="shared" ca="1" si="9"/>
        <v>1.3817944405977793</v>
      </c>
      <c r="I114" s="21">
        <f t="shared" ca="1" si="1"/>
        <v>1.3817944405977794E-3</v>
      </c>
      <c r="J114" s="12">
        <f t="shared" ca="1" si="10"/>
        <v>5.3228082032157484</v>
      </c>
      <c r="K114" s="12"/>
    </row>
    <row r="115" spans="1:11">
      <c r="A115">
        <f t="shared" si="2"/>
        <v>5.1999999999999975</v>
      </c>
      <c r="B115" s="3">
        <v>1</v>
      </c>
      <c r="C115" s="10">
        <f t="shared" ca="1" si="3"/>
        <v>0.54707717789955568</v>
      </c>
      <c r="D115" s="8">
        <f t="shared" ca="1" si="13"/>
        <v>0.45292282210044432</v>
      </c>
      <c r="E115" s="10">
        <f t="shared" ca="1" si="0"/>
        <v>0.85149490554883522</v>
      </c>
      <c r="F115" s="8">
        <f t="shared" ca="1" si="5"/>
        <v>0.41175529328042454</v>
      </c>
      <c r="G115" s="10">
        <f t="shared" ca="1" si="14"/>
        <v>1.2632501988292597</v>
      </c>
      <c r="H115" s="8">
        <f t="shared" ca="1" si="9"/>
        <v>1.3758672285093534</v>
      </c>
      <c r="I115" s="21">
        <f t="shared" ca="1" si="1"/>
        <v>1.3758672285093534E-3</v>
      </c>
      <c r="J115" s="12">
        <f t="shared" ca="1" si="10"/>
        <v>5.470771778995557</v>
      </c>
      <c r="K115" s="12"/>
    </row>
    <row r="116" spans="1:11">
      <c r="A116">
        <f t="shared" si="2"/>
        <v>5.2999999999999972</v>
      </c>
      <c r="B116" s="3">
        <v>1</v>
      </c>
      <c r="C116" s="10">
        <f t="shared" ca="1" si="3"/>
        <v>0.56168516875594654</v>
      </c>
      <c r="D116" s="8">
        <f t="shared" ca="1" si="13"/>
        <v>0.43831483124405346</v>
      </c>
      <c r="E116" s="10">
        <f t="shared" ca="1" si="0"/>
        <v>0.82403188273882044</v>
      </c>
      <c r="F116" s="8">
        <f t="shared" ca="1" si="5"/>
        <v>0.41724883916534999</v>
      </c>
      <c r="G116" s="10">
        <f t="shared" ca="1" si="14"/>
        <v>1.2412807219041704</v>
      </c>
      <c r="H116" s="8">
        <f t="shared" ca="1" si="9"/>
        <v>1.3691379031790942</v>
      </c>
      <c r="I116" s="21">
        <f t="shared" ca="1" si="1"/>
        <v>1.3691379031790943E-3</v>
      </c>
      <c r="J116" s="12">
        <f t="shared" ca="1" si="10"/>
        <v>5.616851687559465</v>
      </c>
      <c r="K116" s="12"/>
    </row>
    <row r="117" spans="1:11">
      <c r="A117">
        <f t="shared" si="2"/>
        <v>5.3999999999999968</v>
      </c>
      <c r="B117" s="3">
        <v>1</v>
      </c>
      <c r="C117" s="10">
        <f t="shared" ca="1" si="3"/>
        <v>0.57609601524480691</v>
      </c>
      <c r="D117" s="8">
        <f t="shared" ca="1" si="13"/>
        <v>0.42390398475519309</v>
      </c>
      <c r="E117" s="10">
        <f t="shared" ca="1" si="0"/>
        <v>0.79693949133976294</v>
      </c>
      <c r="F117" s="8">
        <f t="shared" ca="1" si="5"/>
        <v>0.42256176910761506</v>
      </c>
      <c r="G117" s="10">
        <f t="shared" ca="1" si="14"/>
        <v>1.2195012604473781</v>
      </c>
      <c r="H117" s="8">
        <f t="shared" ca="1" si="9"/>
        <v>1.3616560710425083</v>
      </c>
      <c r="I117" s="21">
        <f t="shared" ca="1" si="1"/>
        <v>1.3616560710425084E-3</v>
      </c>
      <c r="J117" s="12">
        <f t="shared" ca="1" si="10"/>
        <v>5.7609601524480691</v>
      </c>
      <c r="K117" s="12"/>
    </row>
    <row r="118" spans="1:11">
      <c r="A118">
        <f t="shared" si="2"/>
        <v>5.4999999999999964</v>
      </c>
      <c r="B118" s="3">
        <v>1</v>
      </c>
      <c r="C118" s="10">
        <f t="shared" ca="1" si="3"/>
        <v>0.59030163842637851</v>
      </c>
      <c r="D118" s="8">
        <f t="shared" ca="1" si="13"/>
        <v>0.40969836157362149</v>
      </c>
      <c r="E118" s="10">
        <f t="shared" ca="1" si="0"/>
        <v>0.77023291975840835</v>
      </c>
      <c r="F118" s="8">
        <f t="shared" ca="1" si="5"/>
        <v>0.42769665523933781</v>
      </c>
      <c r="G118" s="10">
        <f t="shared" ca="1" si="14"/>
        <v>1.1979295749977461</v>
      </c>
      <c r="H118" s="8">
        <f t="shared" ca="1" si="9"/>
        <v>1.3534697462402701</v>
      </c>
      <c r="I118" s="21">
        <f t="shared" ca="1" si="1"/>
        <v>1.35346974624027E-3</v>
      </c>
      <c r="J118" s="12">
        <f t="shared" ca="1" si="10"/>
        <v>5.9030163842637844</v>
      </c>
      <c r="K118" s="12"/>
    </row>
    <row r="119" spans="1:11">
      <c r="A119">
        <f t="shared" si="2"/>
        <v>5.5999999999999961</v>
      </c>
      <c r="B119" s="3">
        <v>1</v>
      </c>
      <c r="C119" s="10">
        <f t="shared" ca="1" si="3"/>
        <v>0.60429463245824</v>
      </c>
      <c r="D119" s="8">
        <f t="shared" ca="1" si="13"/>
        <v>0.39570536754176</v>
      </c>
      <c r="E119" s="10">
        <f t="shared" ca="1" si="0"/>
        <v>0.74392609097850881</v>
      </c>
      <c r="F119" s="8">
        <f t="shared" ca="1" si="5"/>
        <v>0.43265616251252786</v>
      </c>
      <c r="G119" s="10">
        <f t="shared" ca="1" si="14"/>
        <v>1.1765822534910366</v>
      </c>
      <c r="H119" s="8">
        <f t="shared" ca="1" si="9"/>
        <v>1.3446253716028085</v>
      </c>
      <c r="I119" s="21">
        <f t="shared" ca="1" si="1"/>
        <v>1.3446253716028085E-3</v>
      </c>
      <c r="J119" s="12">
        <f t="shared" ca="1" si="10"/>
        <v>6.0429463245823998</v>
      </c>
      <c r="K119" s="12"/>
    </row>
    <row r="120" spans="1:11">
      <c r="A120">
        <f t="shared" si="2"/>
        <v>5.6999999999999957</v>
      </c>
      <c r="B120" s="3">
        <v>1</v>
      </c>
      <c r="C120" s="10">
        <f t="shared" ca="1" si="3"/>
        <v>0.6180682394490965</v>
      </c>
      <c r="D120" s="8">
        <f t="shared" ca="1" si="13"/>
        <v>0.3819317605509035</v>
      </c>
      <c r="E120" s="10">
        <f t="shared" ca="1" si="0"/>
        <v>0.71803170983569853</v>
      </c>
      <c r="F120" s="8">
        <f t="shared" ca="1" si="5"/>
        <v>0.43744304057809918</v>
      </c>
      <c r="G120" s="10">
        <f t="shared" ca="1" si="14"/>
        <v>1.1554747504137977</v>
      </c>
      <c r="H120" s="8">
        <f t="shared" ca="1" si="9"/>
        <v>1.335167840543358</v>
      </c>
      <c r="I120" s="21">
        <f t="shared" ca="1" si="1"/>
        <v>1.335167840543358E-3</v>
      </c>
      <c r="J120" s="12">
        <f t="shared" ca="1" si="10"/>
        <v>6.1806823944909643</v>
      </c>
      <c r="K120" s="12"/>
    </row>
    <row r="121" spans="1:11">
      <c r="A121">
        <f t="shared" si="2"/>
        <v>5.7999999999999954</v>
      </c>
      <c r="B121" s="3">
        <v>1</v>
      </c>
      <c r="C121" s="10">
        <f t="shared" ca="1" si="3"/>
        <v>0.63161632478323948</v>
      </c>
      <c r="D121" s="8">
        <f t="shared" ca="1" si="13"/>
        <v>0.36838367521676052</v>
      </c>
      <c r="E121" s="10">
        <f t="shared" ca="1" si="0"/>
        <v>0.69256130940750971</v>
      </c>
      <c r="F121" s="8">
        <f t="shared" ca="1" si="5"/>
        <v>0.44206011597414924</v>
      </c>
      <c r="G121" s="10">
        <f t="shared" ca="1" si="14"/>
        <v>1.1346214253816589</v>
      </c>
      <c r="H121" s="8">
        <f t="shared" ca="1" si="9"/>
        <v>1.325140519785273</v>
      </c>
      <c r="I121" s="21">
        <f t="shared" ca="1" si="1"/>
        <v>1.325140519785273E-3</v>
      </c>
      <c r="J121" s="12">
        <f t="shared" ca="1" si="10"/>
        <v>6.3161632478323941</v>
      </c>
      <c r="K121" s="12"/>
    </row>
    <row r="122" spans="1:11">
      <c r="A122">
        <f t="shared" si="2"/>
        <v>5.899999999999995</v>
      </c>
      <c r="B122" s="3">
        <v>1</v>
      </c>
      <c r="C122" s="10">
        <f t="shared" ca="1" si="3"/>
        <v>0.64493335292271325</v>
      </c>
      <c r="D122" s="8">
        <f t="shared" ca="1" si="13"/>
        <v>0.35506664707728675</v>
      </c>
      <c r="E122" s="10">
        <f t="shared" ca="1" si="0"/>
        <v>0.66752529650529902</v>
      </c>
      <c r="F122" s="8">
        <f t="shared" ca="1" si="5"/>
        <v>0.44651028461751791</v>
      </c>
      <c r="G122" s="10">
        <f t="shared" ca="1" si="14"/>
        <v>1.1140355811228169</v>
      </c>
      <c r="H122" s="8">
        <f t="shared" ca="1" si="9"/>
        <v>1.3145852728521503</v>
      </c>
      <c r="I122" s="21">
        <f t="shared" ca="1" si="1"/>
        <v>1.3145852728521504E-3</v>
      </c>
      <c r="J122" s="12">
        <f t="shared" ca="1" si="10"/>
        <v>6.4493335292271317</v>
      </c>
      <c r="K122" s="12"/>
    </row>
    <row r="123" spans="1:11">
      <c r="A123">
        <f t="shared" si="2"/>
        <v>5.9999999999999947</v>
      </c>
      <c r="B123" s="3">
        <v>1</v>
      </c>
      <c r="C123" s="10">
        <f t="shared" ca="1" si="3"/>
        <v>0.65801436369325517</v>
      </c>
      <c r="D123" s="8">
        <f t="shared" ca="1" si="13"/>
        <v>0.34198563630674483</v>
      </c>
      <c r="E123" s="10">
        <f t="shared" ca="1" si="0"/>
        <v>0.64293299625668021</v>
      </c>
      <c r="F123" s="8">
        <f t="shared" ca="1" si="5"/>
        <v>0.45079650459256243</v>
      </c>
      <c r="G123" s="10">
        <f t="shared" ca="1" si="14"/>
        <v>1.0937295008492427</v>
      </c>
      <c r="H123" s="8">
        <f t="shared" ca="1" si="9"/>
        <v>1.3035424842520047</v>
      </c>
      <c r="I123" s="21">
        <f t="shared" ca="1" si="1"/>
        <v>1.3035424842520048E-3</v>
      </c>
      <c r="J123" s="12">
        <f t="shared" ca="1" si="10"/>
        <v>6.5801436369325508</v>
      </c>
      <c r="K123" s="12"/>
    </row>
    <row r="124" spans="1:11">
      <c r="A124">
        <f t="shared" si="2"/>
        <v>6.0999999999999943</v>
      </c>
      <c r="B124" s="3">
        <v>1</v>
      </c>
      <c r="C124" s="10">
        <f t="shared" ca="1" si="3"/>
        <v>0.67085494905915866</v>
      </c>
      <c r="D124" s="8">
        <f t="shared" ca="1" si="13"/>
        <v>0.32914505094084134</v>
      </c>
      <c r="E124" s="10">
        <f t="shared" ca="1" si="0"/>
        <v>0.61879269576878171</v>
      </c>
      <c r="F124" s="8">
        <f t="shared" ca="1" si="5"/>
        <v>0.454921789231021</v>
      </c>
      <c r="G124" s="10">
        <f t="shared" ca="1" si="14"/>
        <v>1.0737144849998028</v>
      </c>
      <c r="H124" s="8">
        <f t="shared" ca="1" si="9"/>
        <v>1.2920510842893946</v>
      </c>
      <c r="I124" s="21">
        <f t="shared" ca="1" si="1"/>
        <v>1.2920510842893947E-3</v>
      </c>
      <c r="J124" s="12">
        <f t="shared" ca="1" si="10"/>
        <v>6.7085494905915866</v>
      </c>
      <c r="K124" s="12"/>
    </row>
    <row r="125" spans="1:11">
      <c r="A125">
        <f t="shared" si="2"/>
        <v>6.199999999999994</v>
      </c>
      <c r="B125" s="3">
        <v>1</v>
      </c>
      <c r="C125" s="10">
        <f t="shared" ca="1" si="3"/>
        <v>0.68345123039132405</v>
      </c>
      <c r="D125" s="8">
        <f t="shared" ca="1" si="13"/>
        <v>0.31654876960867595</v>
      </c>
      <c r="E125" s="10">
        <f t="shared" ca="1" si="0"/>
        <v>0.59511168686431071</v>
      </c>
      <c r="F125" s="8">
        <f t="shared" ca="1" si="5"/>
        <v>0.45888920047678305</v>
      </c>
      <c r="G125" s="10">
        <f t="shared" ca="1" si="14"/>
        <v>1.0540008873410938</v>
      </c>
      <c r="H125" s="8">
        <f t="shared" ca="1" si="9"/>
        <v>1.2801485744419796</v>
      </c>
      <c r="I125" s="21">
        <f t="shared" ca="1" si="1"/>
        <v>1.2801485744419797E-3</v>
      </c>
      <c r="J125" s="12">
        <f t="shared" ca="1" si="10"/>
        <v>6.8345123039132396</v>
      </c>
      <c r="K125" s="12"/>
    </row>
    <row r="126" spans="1:11">
      <c r="A126">
        <f t="shared" si="2"/>
        <v>6.2999999999999936</v>
      </c>
      <c r="B126" s="3">
        <v>1</v>
      </c>
      <c r="C126" s="10">
        <f t="shared" ca="1" si="3"/>
        <v>0.69579983623192243</v>
      </c>
      <c r="D126" s="8">
        <f t="shared" ca="1" si="13"/>
        <v>0.30420016376807757</v>
      </c>
      <c r="E126" s="10">
        <f t="shared" ca="1" si="0"/>
        <v>0.57189630788398582</v>
      </c>
      <c r="F126" s="8">
        <f t="shared" ca="1" si="5"/>
        <v>0.46270184252934299</v>
      </c>
      <c r="G126" s="10">
        <f t="shared" ca="1" si="14"/>
        <v>1.0345981504133288</v>
      </c>
      <c r="H126" s="8">
        <f t="shared" ca="1" si="9"/>
        <v>1.2678710532405471</v>
      </c>
      <c r="I126" s="21">
        <f t="shared" ca="1" si="1"/>
        <v>1.267871053240547E-3</v>
      </c>
      <c r="J126" s="12">
        <f t="shared" ca="1" si="10"/>
        <v>6.9579983623192243</v>
      </c>
      <c r="K126" s="12"/>
    </row>
    <row r="127" spans="1:11">
      <c r="A127">
        <f t="shared" si="2"/>
        <v>6.3999999999999932</v>
      </c>
      <c r="B127" s="3">
        <v>1</v>
      </c>
      <c r="C127" s="10">
        <f t="shared" ca="1" si="3"/>
        <v>0.70789788055829661</v>
      </c>
      <c r="D127" s="8">
        <f t="shared" ca="1" si="13"/>
        <v>0.29210211944170339</v>
      </c>
      <c r="E127" s="10">
        <f t="shared" ref="E127:E190" ca="1" si="15">D127*$F$4</f>
        <v>0.54915198455040237</v>
      </c>
      <c r="F127" s="8">
        <f t="shared" ca="1" si="5"/>
        <v>0.46636285575967901</v>
      </c>
      <c r="G127" s="10">
        <f t="shared" ca="1" si="14"/>
        <v>1.0155148403100813</v>
      </c>
      <c r="H127" s="8">
        <f t="shared" ca="1" si="9"/>
        <v>1.2552532425940237</v>
      </c>
      <c r="I127" s="21">
        <f t="shared" ref="I127:I190" ca="1" si="16">H127*$D$7</f>
        <v>1.2552532425940237E-3</v>
      </c>
      <c r="J127" s="12">
        <f t="shared" ca="1" si="10"/>
        <v>7.0789788055829659</v>
      </c>
      <c r="K127" s="12"/>
    </row>
    <row r="128" spans="1:11">
      <c r="A128">
        <f t="shared" ref="A128:A191" si="17">A127+$C$3</f>
        <v>6.4999999999999929</v>
      </c>
      <c r="B128" s="3">
        <v>1</v>
      </c>
      <c r="C128" s="10">
        <f t="shared" ref="C128:C191" ca="1" si="18">J128*$F$7</f>
        <v>0.71974294154795371</v>
      </c>
      <c r="D128" s="8">
        <f t="shared" ca="1" si="13"/>
        <v>0.28025705845204629</v>
      </c>
      <c r="E128" s="10">
        <f t="shared" ca="1" si="15"/>
        <v>0.52688326988984702</v>
      </c>
      <c r="F128" s="8">
        <f t="shared" ref="F128:F191" ca="1" si="19">F127+D128*$C$9</f>
        <v>0.46987541089227797</v>
      </c>
      <c r="G128" s="10">
        <f t="shared" ca="1" si="14"/>
        <v>0.99675868078212493</v>
      </c>
      <c r="H128" s="8">
        <f t="shared" ca="1" si="9"/>
        <v>1.2423285145034286</v>
      </c>
      <c r="I128" s="21">
        <f t="shared" ca="1" si="16"/>
        <v>1.2423285145034286E-3</v>
      </c>
      <c r="J128" s="12">
        <f t="shared" ca="1" si="10"/>
        <v>7.1974294154795366</v>
      </c>
      <c r="K128" s="12"/>
    </row>
    <row r="129" spans="1:11">
      <c r="A129">
        <f t="shared" si="17"/>
        <v>6.5999999999999925</v>
      </c>
      <c r="B129" s="3">
        <v>1</v>
      </c>
      <c r="C129" s="10">
        <f t="shared" ca="1" si="18"/>
        <v>0.7313330408457821</v>
      </c>
      <c r="D129" s="8">
        <f t="shared" ca="1" si="13"/>
        <v>0.2686669591542179</v>
      </c>
      <c r="E129" s="10">
        <f t="shared" ca="1" si="15"/>
        <v>0.50509388320992965</v>
      </c>
      <c r="F129" s="8">
        <f t="shared" ca="1" si="19"/>
        <v>0.4732427034470108</v>
      </c>
      <c r="G129" s="10">
        <f t="shared" ca="1" si="14"/>
        <v>0.97833658665694045</v>
      </c>
      <c r="H129" s="8">
        <f t="shared" ref="H129:H192" ca="1" si="20">H128*$G$11+G129*$C$11*$F$6</f>
        <v>1.2291289181111043</v>
      </c>
      <c r="I129" s="21">
        <f t="shared" ca="1" si="16"/>
        <v>1.2291289181111042E-3</v>
      </c>
      <c r="J129" s="12">
        <f t="shared" ref="J129:J192" ca="1" si="21">J128*$G$10+I129*$C$10*$F$5</f>
        <v>7.3133304084578201</v>
      </c>
      <c r="K129" s="12"/>
    </row>
    <row r="130" spans="1:11">
      <c r="A130">
        <f t="shared" si="17"/>
        <v>6.6999999999999922</v>
      </c>
      <c r="B130" s="3">
        <v>1</v>
      </c>
      <c r="C130" s="10">
        <f t="shared" ca="1" si="18"/>
        <v>0.74266662333392863</v>
      </c>
      <c r="D130" s="8">
        <f t="shared" ca="1" si="13"/>
        <v>0.25733337666607137</v>
      </c>
      <c r="E130" s="10">
        <f t="shared" ca="1" si="15"/>
        <v>0.48378674813221412</v>
      </c>
      <c r="F130" s="8">
        <f t="shared" ca="1" si="19"/>
        <v>0.47646794843455892</v>
      </c>
      <c r="G130" s="10">
        <f t="shared" ca="1" si="14"/>
        <v>0.96025469656677309</v>
      </c>
      <c r="H130" s="8">
        <f t="shared" ca="1" si="20"/>
        <v>1.2156852070338875</v>
      </c>
      <c r="I130" s="21">
        <f t="shared" ca="1" si="16"/>
        <v>1.2156852070338874E-3</v>
      </c>
      <c r="J130" s="12">
        <f t="shared" ca="1" si="21"/>
        <v>7.4266662333392857</v>
      </c>
      <c r="K130" s="12"/>
    </row>
    <row r="131" spans="1:11">
      <c r="A131">
        <f t="shared" si="17"/>
        <v>6.7999999999999918</v>
      </c>
      <c r="B131" s="3">
        <v>1</v>
      </c>
      <c r="C131" s="10">
        <f t="shared" ca="1" si="18"/>
        <v>0.7537425374041179</v>
      </c>
      <c r="D131" s="8">
        <f t="shared" ca="1" si="13"/>
        <v>0.2462574625958821</v>
      </c>
      <c r="E131" s="10">
        <f t="shared" ca="1" si="15"/>
        <v>0.46296402968025835</v>
      </c>
      <c r="F131" s="8">
        <f t="shared" ca="1" si="19"/>
        <v>0.47955437529909395</v>
      </c>
      <c r="G131" s="10">
        <f t="shared" ca="1" si="14"/>
        <v>0.94251840497935224</v>
      </c>
      <c r="H131" s="8">
        <f t="shared" ca="1" si="20"/>
        <v>1.2020268669311607</v>
      </c>
      <c r="I131" s="21">
        <f t="shared" ca="1" si="16"/>
        <v>1.2020268669311607E-3</v>
      </c>
      <c r="J131" s="12">
        <f t="shared" ca="1" si="21"/>
        <v>7.5374253740411783</v>
      </c>
      <c r="K131" s="12"/>
    </row>
    <row r="132" spans="1:11">
      <c r="A132">
        <f t="shared" si="17"/>
        <v>6.8999999999999915</v>
      </c>
      <c r="B132" s="3">
        <v>1</v>
      </c>
      <c r="C132" s="10">
        <f t="shared" ca="1" si="18"/>
        <v>0.7645600157315694</v>
      </c>
      <c r="D132" s="8">
        <f t="shared" ca="1" si="13"/>
        <v>0.2354399842684306</v>
      </c>
      <c r="E132" s="10">
        <f t="shared" ca="1" si="15"/>
        <v>0.4426271704246495</v>
      </c>
      <c r="F132" s="8">
        <f t="shared" ca="1" si="19"/>
        <v>0.48250522310192495</v>
      </c>
      <c r="G132" s="10">
        <f t="shared" ca="1" si="14"/>
        <v>0.9251323935265745</v>
      </c>
      <c r="H132" s="8">
        <f t="shared" ca="1" si="20"/>
        <v>1.1881821432609314</v>
      </c>
      <c r="I132" s="21">
        <f t="shared" ca="1" si="16"/>
        <v>1.1881821432609314E-3</v>
      </c>
      <c r="J132" s="12">
        <f t="shared" ca="1" si="21"/>
        <v>7.6456001573156938</v>
      </c>
      <c r="K132" s="12"/>
    </row>
    <row r="133" spans="1:11">
      <c r="A133">
        <f t="shared" si="17"/>
        <v>6.9999999999999911</v>
      </c>
      <c r="B133" s="3">
        <v>1</v>
      </c>
      <c r="C133" s="10">
        <f t="shared" ca="1" si="18"/>
        <v>0.77511865654908252</v>
      </c>
      <c r="D133" s="8">
        <f t="shared" ca="1" si="13"/>
        <v>0.22488134345091748</v>
      </c>
      <c r="E133" s="10">
        <f t="shared" ca="1" si="15"/>
        <v>0.42277692568772485</v>
      </c>
      <c r="F133" s="8">
        <f t="shared" ca="1" si="19"/>
        <v>0.48532373593984313</v>
      </c>
      <c r="G133" s="10">
        <f t="shared" ca="1" si="14"/>
        <v>0.90810066162756797</v>
      </c>
      <c r="H133" s="8">
        <f t="shared" ca="1" si="20"/>
        <v>1.1741780691792632</v>
      </c>
      <c r="I133" s="21">
        <f t="shared" ca="1" si="16"/>
        <v>1.1741780691792631E-3</v>
      </c>
      <c r="J133" s="12">
        <f t="shared" ca="1" si="21"/>
        <v>7.7511865654908245</v>
      </c>
      <c r="K133" s="12"/>
    </row>
    <row r="134" spans="1:11">
      <c r="A134">
        <f t="shared" si="17"/>
        <v>7.0999999999999908</v>
      </c>
      <c r="B134" s="3">
        <v>1</v>
      </c>
      <c r="C134" s="10">
        <f t="shared" ca="1" si="18"/>
        <v>0.78541840541929497</v>
      </c>
      <c r="D134" s="8">
        <f t="shared" ca="1" si="13"/>
        <v>0.21458159458070503</v>
      </c>
      <c r="E134" s="10">
        <f t="shared" ca="1" si="15"/>
        <v>0.40341339781172542</v>
      </c>
      <c r="F134" s="8">
        <f t="shared" ca="1" si="19"/>
        <v>0.48801315859192129</v>
      </c>
      <c r="G134" s="10">
        <f t="shared" ca="1" si="14"/>
        <v>0.89142655640364676</v>
      </c>
      <c r="H134" s="8">
        <f t="shared" ca="1" si="20"/>
        <v>1.1600404935404822</v>
      </c>
      <c r="I134" s="21">
        <f t="shared" ca="1" si="16"/>
        <v>1.1600404935404823E-3</v>
      </c>
      <c r="J134" s="12">
        <f t="shared" ca="1" si="21"/>
        <v>7.8541840541929497</v>
      </c>
      <c r="K134" s="12"/>
    </row>
    <row r="135" spans="1:11">
      <c r="A135">
        <f t="shared" si="17"/>
        <v>7.1999999999999904</v>
      </c>
      <c r="B135" s="3">
        <v>1</v>
      </c>
      <c r="C135" s="10">
        <f t="shared" ca="1" si="18"/>
        <v>0.79545953750260157</v>
      </c>
      <c r="D135" s="8">
        <f t="shared" ca="1" si="13"/>
        <v>0.20454046249739843</v>
      </c>
      <c r="E135" s="10">
        <f t="shared" ca="1" si="15"/>
        <v>0.38453606949510905</v>
      </c>
      <c r="F135" s="8">
        <f t="shared" ca="1" si="19"/>
        <v>0.49057673238855537</v>
      </c>
      <c r="G135" s="10">
        <f t="shared" ca="1" si="14"/>
        <v>0.87511280188366447</v>
      </c>
      <c r="H135" s="8">
        <f t="shared" ca="1" si="20"/>
        <v>1.1457941089576413</v>
      </c>
      <c r="I135" s="21">
        <f t="shared" ca="1" si="16"/>
        <v>1.1457941089576414E-3</v>
      </c>
      <c r="J135" s="12">
        <f t="shared" ca="1" si="21"/>
        <v>7.954595375026015</v>
      </c>
      <c r="K135" s="12"/>
    </row>
    <row r="136" spans="1:11">
      <c r="A136">
        <f t="shared" si="17"/>
        <v>7.2999999999999901</v>
      </c>
      <c r="B136" s="3">
        <v>1</v>
      </c>
      <c r="C136" s="10">
        <f t="shared" ca="1" si="18"/>
        <v>0.80524264031771375</v>
      </c>
      <c r="D136" s="8">
        <f t="shared" ca="1" si="13"/>
        <v>0.19475735968228625</v>
      </c>
      <c r="E136" s="10">
        <f t="shared" ca="1" si="15"/>
        <v>0.36614383620269814</v>
      </c>
      <c r="F136" s="8">
        <f t="shared" ca="1" si="19"/>
        <v>0.49301769129657336</v>
      </c>
      <c r="G136" s="10">
        <f t="shared" ca="1" si="14"/>
        <v>0.85916152749927144</v>
      </c>
      <c r="H136" s="8">
        <f t="shared" ca="1" si="20"/>
        <v>1.1314624798847228</v>
      </c>
      <c r="I136" s="21">
        <f t="shared" ca="1" si="16"/>
        <v>1.1314624798847229E-3</v>
      </c>
      <c r="J136" s="12">
        <f t="shared" ca="1" si="21"/>
        <v>8.0524264031771366</v>
      </c>
      <c r="K136" s="12"/>
    </row>
    <row r="137" spans="1:11">
      <c r="A137">
        <f t="shared" si="17"/>
        <v>7.3999999999999897</v>
      </c>
      <c r="B137" s="3">
        <v>1</v>
      </c>
      <c r="C137" s="10">
        <f t="shared" ca="1" si="18"/>
        <v>0.81476859699138238</v>
      </c>
      <c r="D137" s="8">
        <f t="shared" ca="1" si="13"/>
        <v>0.18523140300861762</v>
      </c>
      <c r="E137" s="10">
        <f t="shared" ca="1" si="15"/>
        <v>0.34823503765620112</v>
      </c>
      <c r="F137" s="8">
        <f t="shared" ca="1" si="19"/>
        <v>0.49533925821428137</v>
      </c>
      <c r="G137" s="10">
        <f t="shared" ca="1" si="14"/>
        <v>0.84357429587048249</v>
      </c>
      <c r="H137" s="8">
        <f t="shared" ca="1" si="20"/>
        <v>1.1170680706840108</v>
      </c>
      <c r="I137" s="21">
        <f t="shared" ca="1" si="16"/>
        <v>1.1170680706840109E-3</v>
      </c>
      <c r="J137" s="12">
        <f t="shared" ca="1" si="21"/>
        <v>8.1476859699138231</v>
      </c>
      <c r="K137" s="12"/>
    </row>
    <row r="138" spans="1:11">
      <c r="A138">
        <f t="shared" si="17"/>
        <v>7.4999999999999893</v>
      </c>
      <c r="B138" s="3">
        <v>1</v>
      </c>
      <c r="C138" s="10">
        <f t="shared" ca="1" si="18"/>
        <v>0.824038569993359</v>
      </c>
      <c r="D138" s="8">
        <f t="shared" ca="1" si="13"/>
        <v>0.175961430006641</v>
      </c>
      <c r="E138" s="10">
        <f t="shared" ca="1" si="15"/>
        <v>0.33080748841248503</v>
      </c>
      <c r="F138" s="8">
        <f t="shared" ca="1" si="19"/>
        <v>0.49754464147036459</v>
      </c>
      <c r="G138" s="10">
        <f t="shared" ca="1" si="14"/>
        <v>0.82835212988284956</v>
      </c>
      <c r="H138" s="8">
        <f t="shared" ca="1" si="20"/>
        <v>1.1026322736439527</v>
      </c>
      <c r="I138" s="21">
        <f t="shared" ca="1" si="16"/>
        <v>1.1026322736439526E-3</v>
      </c>
      <c r="J138" s="12">
        <f t="shared" ca="1" si="21"/>
        <v>8.24038569993359</v>
      </c>
      <c r="K138" s="12"/>
    </row>
    <row r="139" spans="1:11">
      <c r="A139">
        <f t="shared" si="17"/>
        <v>7.599999999999989</v>
      </c>
      <c r="B139" s="3">
        <v>1</v>
      </c>
      <c r="C139" s="10">
        <f t="shared" ca="1" si="18"/>
        <v>0.8330539853522656</v>
      </c>
      <c r="D139" s="8">
        <f t="shared" ca="1" si="13"/>
        <v>0.1669460146477344</v>
      </c>
      <c r="E139" s="10">
        <f t="shared" ca="1" si="15"/>
        <v>0.31385850753774064</v>
      </c>
      <c r="F139" s="8">
        <f t="shared" ca="1" si="19"/>
        <v>0.49963703152061617</v>
      </c>
      <c r="G139" s="10">
        <f t="shared" ca="1" si="14"/>
        <v>0.81349553905835681</v>
      </c>
      <c r="H139" s="8">
        <f t="shared" ca="1" si="20"/>
        <v>1.0881754369146728</v>
      </c>
      <c r="I139" s="21">
        <f t="shared" ca="1" si="16"/>
        <v>1.0881754369146729E-3</v>
      </c>
      <c r="J139" s="12">
        <f t="shared" ca="1" si="21"/>
        <v>8.3305398535226551</v>
      </c>
      <c r="K139" s="12"/>
    </row>
    <row r="140" spans="1:11">
      <c r="A140">
        <f t="shared" si="17"/>
        <v>7.6999999999999886</v>
      </c>
      <c r="B140" s="3">
        <v>1</v>
      </c>
      <c r="C140" s="10">
        <f t="shared" ca="1" si="18"/>
        <v>0.84181651734765151</v>
      </c>
      <c r="D140" s="8">
        <f t="shared" ca="1" si="13"/>
        <v>0.15818348265234849</v>
      </c>
      <c r="E140" s="10">
        <f t="shared" ca="1" si="15"/>
        <v>0.29738494738641513</v>
      </c>
      <c r="F140" s="8">
        <f t="shared" ca="1" si="19"/>
        <v>0.50161959783652565</v>
      </c>
      <c r="G140" s="10">
        <f t="shared" ca="1" si="14"/>
        <v>0.79900454522294084</v>
      </c>
      <c r="H140" s="8">
        <f t="shared" ca="1" si="20"/>
        <v>1.0737168923300859</v>
      </c>
      <c r="I140" s="21">
        <f t="shared" ca="1" si="16"/>
        <v>1.0737168923300859E-3</v>
      </c>
      <c r="J140" s="12">
        <f t="shared" ca="1" si="21"/>
        <v>8.4181651734765151</v>
      </c>
      <c r="K140" s="12"/>
    </row>
    <row r="141" spans="1:11">
      <c r="A141">
        <f t="shared" si="17"/>
        <v>7.7999999999999883</v>
      </c>
      <c r="B141" s="3">
        <v>1</v>
      </c>
      <c r="C141" s="10">
        <f t="shared" ca="1" si="18"/>
        <v>0.85032807367316454</v>
      </c>
      <c r="D141" s="8">
        <f t="shared" ca="1" si="13"/>
        <v>0.14967192632683546</v>
      </c>
      <c r="E141" s="10">
        <f t="shared" ca="1" si="15"/>
        <v>0.28138322149445066</v>
      </c>
      <c r="F141" s="8">
        <f t="shared" ca="1" si="19"/>
        <v>0.50349548597982197</v>
      </c>
      <c r="G141" s="10">
        <f t="shared" ca="1" si="14"/>
        <v>0.78487870747427269</v>
      </c>
      <c r="H141" s="8">
        <f t="shared" ca="1" si="20"/>
        <v>1.0592749830872954</v>
      </c>
      <c r="I141" s="21">
        <f t="shared" ca="1" si="16"/>
        <v>1.0592749830872954E-3</v>
      </c>
      <c r="J141" s="12">
        <f t="shared" ca="1" si="21"/>
        <v>8.5032807367316448</v>
      </c>
      <c r="K141" s="12"/>
    </row>
    <row r="142" spans="1:11">
      <c r="A142">
        <f t="shared" si="17"/>
        <v>7.8999999999999879</v>
      </c>
      <c r="B142" s="3">
        <v>1</v>
      </c>
      <c r="C142" s="10">
        <f t="shared" ca="1" si="18"/>
        <v>0.85859078106541864</v>
      </c>
      <c r="D142" s="8">
        <f t="shared" ca="1" si="13"/>
        <v>0.14140921893458136</v>
      </c>
      <c r="E142" s="10">
        <f t="shared" ca="1" si="15"/>
        <v>0.26584933159701296</v>
      </c>
      <c r="F142" s="8">
        <f t="shared" ca="1" si="19"/>
        <v>0.50526781485713534</v>
      </c>
      <c r="G142" s="10">
        <f t="shared" ca="1" si="14"/>
        <v>0.77111714645414831</v>
      </c>
      <c r="H142" s="8">
        <f t="shared" ca="1" si="20"/>
        <v>1.0448670912556379</v>
      </c>
      <c r="I142" s="21">
        <f t="shared" ca="1" si="16"/>
        <v>1.0448670912556379E-3</v>
      </c>
      <c r="J142" s="12">
        <f t="shared" ca="1" si="21"/>
        <v>8.5859078106541862</v>
      </c>
      <c r="K142" s="12"/>
    </row>
    <row r="143" spans="1:11">
      <c r="A143">
        <f t="shared" si="17"/>
        <v>7.9999999999999876</v>
      </c>
      <c r="B143" s="3">
        <v>1</v>
      </c>
      <c r="C143" s="10">
        <f t="shared" ca="1" si="18"/>
        <v>0.86660697139284082</v>
      </c>
      <c r="D143" s="8">
        <f t="shared" ca="1" si="13"/>
        <v>0.13339302860715918</v>
      </c>
      <c r="E143" s="10">
        <f t="shared" ca="1" si="15"/>
        <v>0.25077889378145923</v>
      </c>
      <c r="F143" s="8">
        <f t="shared" ca="1" si="19"/>
        <v>0.50693967414901175</v>
      </c>
      <c r="G143" s="10">
        <f t="shared" ca="1" si="14"/>
        <v>0.75771856793047099</v>
      </c>
      <c r="H143" s="8">
        <f t="shared" ca="1" si="20"/>
        <v>1.0305096650893795</v>
      </c>
      <c r="I143" s="21">
        <f t="shared" ca="1" si="16"/>
        <v>1.0305096650893794E-3</v>
      </c>
      <c r="J143" s="12">
        <f t="shared" ca="1" si="21"/>
        <v>8.6660697139284082</v>
      </c>
      <c r="K143" s="12"/>
    </row>
    <row r="144" spans="1:11">
      <c r="A144">
        <f t="shared" si="17"/>
        <v>8.0999999999999872</v>
      </c>
      <c r="B144" s="3">
        <v>1</v>
      </c>
      <c r="C144" s="10">
        <f t="shared" ca="1" si="18"/>
        <v>0.87437916819848371</v>
      </c>
      <c r="D144" s="8">
        <f t="shared" ca="1" si="13"/>
        <v>0.12562083180151629</v>
      </c>
      <c r="E144" s="10">
        <f t="shared" ca="1" si="15"/>
        <v>0.2361671637868506</v>
      </c>
      <c r="F144" s="8">
        <f t="shared" ca="1" si="19"/>
        <v>0.50851412190759071</v>
      </c>
      <c r="G144" s="10">
        <f t="shared" ca="1" si="14"/>
        <v>0.74468128569444136</v>
      </c>
      <c r="H144" s="8">
        <f t="shared" ca="1" si="20"/>
        <v>1.0162182461196325</v>
      </c>
      <c r="I144" s="21">
        <f t="shared" ca="1" si="16"/>
        <v>1.0162182461196326E-3</v>
      </c>
      <c r="J144" s="12">
        <f t="shared" ca="1" si="21"/>
        <v>8.7437916819848365</v>
      </c>
      <c r="K144" s="12"/>
    </row>
    <row r="145" spans="1:11">
      <c r="A145">
        <f t="shared" si="17"/>
        <v>8.1999999999999869</v>
      </c>
      <c r="B145" s="3">
        <v>1</v>
      </c>
      <c r="C145" s="10">
        <f t="shared" ca="1" si="18"/>
        <v>0.88191007369052843</v>
      </c>
      <c r="D145" s="8">
        <f t="shared" ca="1" si="13"/>
        <v>0.11808992630947157</v>
      </c>
      <c r="E145" s="10">
        <f t="shared" ca="1" si="15"/>
        <v>0.22200906146180654</v>
      </c>
      <c r="F145" s="8">
        <f t="shared" ca="1" si="19"/>
        <v>0.50999418231733606</v>
      </c>
      <c r="G145" s="10">
        <f t="shared" ca="1" si="14"/>
        <v>0.73200324377914261</v>
      </c>
      <c r="H145" s="8">
        <f t="shared" ca="1" si="20"/>
        <v>1.002007496002608</v>
      </c>
      <c r="I145" s="21">
        <f t="shared" ca="1" si="16"/>
        <v>1.002007496002608E-3</v>
      </c>
      <c r="J145" s="12">
        <f t="shared" ca="1" si="21"/>
        <v>8.8191007369052841</v>
      </c>
      <c r="K145" s="12"/>
    </row>
    <row r="146" spans="1:11">
      <c r="A146">
        <f t="shared" si="17"/>
        <v>8.2999999999999865</v>
      </c>
      <c r="B146" s="3">
        <v>1</v>
      </c>
      <c r="C146" s="10">
        <f t="shared" ca="1" si="18"/>
        <v>0.88920255617396204</v>
      </c>
      <c r="D146" s="8">
        <f t="shared" ca="1" si="13"/>
        <v>0.11079744382603796</v>
      </c>
      <c r="E146" s="10">
        <f t="shared" ca="1" si="15"/>
        <v>0.20829919439295133</v>
      </c>
      <c r="F146" s="8">
        <f t="shared" ca="1" si="19"/>
        <v>0.51138284361328912</v>
      </c>
      <c r="G146" s="10">
        <f t="shared" ca="1" si="14"/>
        <v>0.71968203800624042</v>
      </c>
      <c r="H146" s="8">
        <f t="shared" ca="1" si="20"/>
        <v>0.98789122310278954</v>
      </c>
      <c r="I146" s="21">
        <f t="shared" ca="1" si="16"/>
        <v>9.8789122310278957E-4</v>
      </c>
      <c r="J146" s="12">
        <f t="shared" ca="1" si="21"/>
        <v>8.8920255617396204</v>
      </c>
      <c r="K146" s="12"/>
    </row>
    <row r="147" spans="1:11">
      <c r="A147">
        <f t="shared" si="17"/>
        <v>8.3999999999999861</v>
      </c>
      <c r="B147" s="3">
        <v>1</v>
      </c>
      <c r="C147" s="10">
        <f t="shared" ca="1" si="18"/>
        <v>0.89625963791668317</v>
      </c>
      <c r="D147" s="8">
        <f t="shared" ca="1" si="13"/>
        <v>0.10374036208331683</v>
      </c>
      <c r="E147" s="10">
        <f t="shared" ca="1" si="15"/>
        <v>0.19503188071663563</v>
      </c>
      <c r="F147" s="8">
        <f t="shared" ca="1" si="19"/>
        <v>0.51268305615139997</v>
      </c>
      <c r="G147" s="10">
        <f t="shared" ca="1" si="14"/>
        <v>0.70771493686803555</v>
      </c>
      <c r="H147" s="8">
        <f t="shared" ca="1" si="20"/>
        <v>0.97388240879105181</v>
      </c>
      <c r="I147" s="21">
        <f t="shared" ca="1" si="16"/>
        <v>9.7388240879105181E-4</v>
      </c>
      <c r="J147" s="12">
        <f t="shared" ca="1" si="21"/>
        <v>8.9625963791668308</v>
      </c>
      <c r="K147" s="12"/>
    </row>
    <row r="148" spans="1:11">
      <c r="A148">
        <f t="shared" si="17"/>
        <v>8.4999999999999858</v>
      </c>
      <c r="B148" s="3">
        <v>1</v>
      </c>
      <c r="C148" s="10">
        <f t="shared" ca="1" si="18"/>
        <v>0.90308448344309356</v>
      </c>
      <c r="D148" s="8">
        <f t="shared" ca="1" si="13"/>
        <v>9.6915516556906445E-2</v>
      </c>
      <c r="E148" s="10">
        <f t="shared" ca="1" si="15"/>
        <v>0.18220117112698411</v>
      </c>
      <c r="F148" s="8">
        <f t="shared" ca="1" si="19"/>
        <v>0.51389773062557986</v>
      </c>
      <c r="G148" s="10">
        <f t="shared" ca="1" si="14"/>
        <v>0.69609890175256395</v>
      </c>
      <c r="H148" s="8">
        <f t="shared" ca="1" si="20"/>
        <v>0.95999323343912735</v>
      </c>
      <c r="I148" s="21">
        <f t="shared" ca="1" si="16"/>
        <v>9.5999323343912732E-4</v>
      </c>
      <c r="J148" s="12">
        <f t="shared" ca="1" si="21"/>
        <v>9.0308448344309351</v>
      </c>
      <c r="K148" s="12"/>
    </row>
    <row r="149" spans="1:11">
      <c r="A149">
        <f t="shared" si="17"/>
        <v>8.5999999999999854</v>
      </c>
      <c r="B149" s="3">
        <v>1</v>
      </c>
      <c r="C149" s="10">
        <f t="shared" ca="1" si="18"/>
        <v>0.90968038824804853</v>
      </c>
      <c r="D149" s="8">
        <f t="shared" ca="1" si="13"/>
        <v>9.0319611751951467E-2</v>
      </c>
      <c r="E149" s="10">
        <f t="shared" ca="1" si="15"/>
        <v>0.16980087009366876</v>
      </c>
      <c r="F149" s="8">
        <f t="shared" ca="1" si="19"/>
        <v>0.51502973642620431</v>
      </c>
      <c r="G149" s="10">
        <f t="shared" ca="1" si="14"/>
        <v>0.68483060651987304</v>
      </c>
      <c r="H149" s="8">
        <f t="shared" ca="1" si="20"/>
        <v>0.94623510209316453</v>
      </c>
      <c r="I149" s="21">
        <f t="shared" ca="1" si="16"/>
        <v>9.4623510209316457E-4</v>
      </c>
      <c r="J149" s="12">
        <f t="shared" ca="1" si="21"/>
        <v>9.0968038824804847</v>
      </c>
      <c r="K149" s="12"/>
    </row>
    <row r="150" spans="1:11">
      <c r="A150">
        <f t="shared" si="17"/>
        <v>8.6999999999999851</v>
      </c>
      <c r="B150" s="3">
        <v>1</v>
      </c>
      <c r="C150" s="10">
        <f t="shared" ca="1" si="18"/>
        <v>0.91605076792386697</v>
      </c>
      <c r="D150" s="8">
        <f t="shared" ca="1" si="13"/>
        <v>8.3949232076133029E-2</v>
      </c>
      <c r="E150" s="10">
        <f t="shared" ca="1" si="15"/>
        <v>0.15782455630313008</v>
      </c>
      <c r="F150" s="8">
        <f t="shared" ca="1" si="19"/>
        <v>0.51608190013489186</v>
      </c>
      <c r="G150" s="10">
        <f t="shared" ca="1" si="14"/>
        <v>0.67390645643802194</v>
      </c>
      <c r="H150" s="8">
        <f t="shared" ca="1" si="20"/>
        <v>0.93261866981040742</v>
      </c>
      <c r="I150" s="21">
        <f t="shared" ca="1" si="16"/>
        <v>9.3261866981040741E-4</v>
      </c>
      <c r="J150" s="12">
        <f t="shared" ca="1" si="21"/>
        <v>9.1605076792386697</v>
      </c>
      <c r="K150" s="12"/>
    </row>
    <row r="151" spans="1:11">
      <c r="A151">
        <f t="shared" si="17"/>
        <v>8.7999999999999847</v>
      </c>
      <c r="B151" s="3">
        <v>1</v>
      </c>
      <c r="C151" s="10">
        <f t="shared" ca="1" si="18"/>
        <v>0.92219914769296496</v>
      </c>
      <c r="D151" s="8">
        <f t="shared" ca="1" si="13"/>
        <v>7.780085230703504E-2</v>
      </c>
      <c r="E151" s="10">
        <f t="shared" ca="1" si="15"/>
        <v>0.14626560233722588</v>
      </c>
      <c r="F151" s="8">
        <f t="shared" ca="1" si="19"/>
        <v>0.5170570041504734</v>
      </c>
      <c r="G151" s="10">
        <f t="shared" ca="1" si="14"/>
        <v>0.66332260648769925</v>
      </c>
      <c r="H151" s="8">
        <f t="shared" ca="1" si="20"/>
        <v>0.91915386664427201</v>
      </c>
      <c r="I151" s="21">
        <f t="shared" ca="1" si="16"/>
        <v>9.19153866644272E-4</v>
      </c>
      <c r="J151" s="12">
        <f t="shared" ca="1" si="21"/>
        <v>9.2219914769296487</v>
      </c>
      <c r="K151" s="12"/>
    </row>
    <row r="152" spans="1:11">
      <c r="A152">
        <f t="shared" si="17"/>
        <v>8.8999999999999844</v>
      </c>
      <c r="B152" s="3">
        <v>1</v>
      </c>
      <c r="C152" s="10">
        <f t="shared" ca="1" si="18"/>
        <v>0.92812915233853566</v>
      </c>
      <c r="D152" s="8">
        <f t="shared" ca="1" si="13"/>
        <v>7.1870847661464343E-2</v>
      </c>
      <c r="E152" s="10">
        <f t="shared" ca="1" si="15"/>
        <v>0.13511719360355295</v>
      </c>
      <c r="F152" s="8">
        <f t="shared" ca="1" si="19"/>
        <v>0.51795778544116378</v>
      </c>
      <c r="G152" s="10">
        <f t="shared" ca="1" si="14"/>
        <v>0.65307497904471679</v>
      </c>
      <c r="H152" s="8">
        <f t="shared" ca="1" si="20"/>
        <v>0.90584992226429417</v>
      </c>
      <c r="I152" s="21">
        <f t="shared" ca="1" si="16"/>
        <v>9.0584992226429414E-4</v>
      </c>
      <c r="J152" s="12">
        <f t="shared" ca="1" si="21"/>
        <v>9.2812915233853559</v>
      </c>
      <c r="K152" s="12"/>
    </row>
    <row r="153" spans="1:11">
      <c r="A153">
        <f t="shared" si="17"/>
        <v>8.999999999999984</v>
      </c>
      <c r="B153" s="3">
        <v>1</v>
      </c>
      <c r="C153" s="10">
        <f t="shared" ca="1" si="18"/>
        <v>0.9338444965255932</v>
      </c>
      <c r="D153" s="8">
        <f t="shared" ca="1" si="13"/>
        <v>6.6155503474406796E-2</v>
      </c>
      <c r="E153" s="10">
        <f t="shared" ca="1" si="15"/>
        <v>0.12437234653188477</v>
      </c>
      <c r="F153" s="8">
        <f t="shared" ca="1" si="19"/>
        <v>0.51878693441804302</v>
      </c>
      <c r="G153" s="10">
        <f t="shared" ca="1" si="14"/>
        <v>0.6431592809499278</v>
      </c>
      <c r="H153" s="8">
        <f t="shared" ca="1" si="20"/>
        <v>0.89271539019857582</v>
      </c>
      <c r="I153" s="21">
        <f t="shared" ca="1" si="16"/>
        <v>8.927153901985758E-4</v>
      </c>
      <c r="J153" s="12">
        <f t="shared" ca="1" si="21"/>
        <v>9.3384449652559312</v>
      </c>
      <c r="K153" s="12"/>
    </row>
    <row r="154" spans="1:11">
      <c r="A154">
        <f t="shared" si="17"/>
        <v>9.0999999999999837</v>
      </c>
      <c r="B154" s="3">
        <v>1</v>
      </c>
      <c r="C154" s="10">
        <f t="shared" ca="1" si="18"/>
        <v>0.93934897550458885</v>
      </c>
      <c r="D154" s="8">
        <f t="shared" ref="D154:D217" ca="1" si="22">B154-C154</f>
        <v>6.0651024495411154E-2</v>
      </c>
      <c r="E154" s="10">
        <f t="shared" ca="1" si="15"/>
        <v>0.11402392605137296</v>
      </c>
      <c r="F154" s="8">
        <f t="shared" ca="1" si="19"/>
        <v>0.51954709392505216</v>
      </c>
      <c r="G154" s="10">
        <f t="shared" ref="G154:G217" ca="1" si="23">E154+F154</f>
        <v>0.63357101997642506</v>
      </c>
      <c r="H154" s="8">
        <f t="shared" ca="1" si="20"/>
        <v>0.87975817168746817</v>
      </c>
      <c r="I154" s="21">
        <f t="shared" ca="1" si="16"/>
        <v>8.7975817168746819E-4</v>
      </c>
      <c r="J154" s="12">
        <f t="shared" ca="1" si="21"/>
        <v>9.3934897550458878</v>
      </c>
      <c r="K154" s="12"/>
    </row>
    <row r="155" spans="1:11">
      <c r="A155">
        <f t="shared" si="17"/>
        <v>9.1999999999999833</v>
      </c>
      <c r="B155" s="3">
        <v>1</v>
      </c>
      <c r="C155" s="10">
        <f t="shared" ca="1" si="18"/>
        <v>0.94464645618973542</v>
      </c>
      <c r="D155" s="8">
        <f t="shared" ca="1" si="22"/>
        <v>5.5353543810264583E-2</v>
      </c>
      <c r="E155" s="10">
        <f t="shared" ca="1" si="15"/>
        <v>0.10406466236329741</v>
      </c>
      <c r="F155" s="8">
        <f t="shared" ca="1" si="19"/>
        <v>0.52024085834080747</v>
      </c>
      <c r="G155" s="10">
        <f t="shared" ca="1" si="23"/>
        <v>0.62430552070410483</v>
      </c>
      <c r="H155" s="8">
        <f t="shared" ca="1" si="20"/>
        <v>0.86698553913830001</v>
      </c>
      <c r="I155" s="21">
        <f t="shared" ca="1" si="16"/>
        <v>8.669855391383E-4</v>
      </c>
      <c r="J155" s="12">
        <f t="shared" ca="1" si="21"/>
        <v>9.4464645618973542</v>
      </c>
      <c r="K155" s="12"/>
    </row>
    <row r="156" spans="1:11">
      <c r="A156">
        <f t="shared" si="17"/>
        <v>9.2999999999999829</v>
      </c>
      <c r="B156" s="3">
        <v>1</v>
      </c>
      <c r="C156" s="10">
        <f t="shared" ca="1" si="18"/>
        <v>0.94974086860409701</v>
      </c>
      <c r="D156" s="8">
        <f t="shared" ca="1" si="22"/>
        <v>5.025913139590299E-2</v>
      </c>
      <c r="E156" s="10">
        <f t="shared" ca="1" si="15"/>
        <v>9.4487167024297616E-2</v>
      </c>
      <c r="F156" s="8">
        <f t="shared" ca="1" si="19"/>
        <v>0.52087077278763616</v>
      </c>
      <c r="G156" s="10">
        <f t="shared" ca="1" si="23"/>
        <v>0.61535793981193376</v>
      </c>
      <c r="H156" s="8">
        <f t="shared" ca="1" si="20"/>
        <v>0.85440415917198165</v>
      </c>
      <c r="I156" s="21">
        <f t="shared" ca="1" si="16"/>
        <v>8.5440415917198171E-4</v>
      </c>
      <c r="J156" s="12">
        <f t="shared" ca="1" si="21"/>
        <v>9.4974086860409699</v>
      </c>
      <c r="K156" s="12"/>
    </row>
    <row r="157" spans="1:11">
      <c r="A157">
        <f t="shared" si="17"/>
        <v>9.3999999999999826</v>
      </c>
      <c r="B157" s="3">
        <v>1</v>
      </c>
      <c r="C157" s="10">
        <f t="shared" ca="1" si="18"/>
        <v>0.9546361976834471</v>
      </c>
      <c r="D157" s="8">
        <f t="shared" ca="1" si="22"/>
        <v>4.5363802316552904E-2</v>
      </c>
      <c r="E157" s="10">
        <f t="shared" ca="1" si="15"/>
        <v>8.528394835511946E-2</v>
      </c>
      <c r="F157" s="8">
        <f t="shared" ca="1" si="19"/>
        <v>0.52143933244333696</v>
      </c>
      <c r="G157" s="10">
        <f t="shared" ca="1" si="23"/>
        <v>0.60672328079845639</v>
      </c>
      <c r="H157" s="8">
        <f t="shared" ca="1" si="20"/>
        <v>0.84202011525330533</v>
      </c>
      <c r="I157" s="21">
        <f t="shared" ca="1" si="16"/>
        <v>8.4202011525330534E-4</v>
      </c>
      <c r="J157" s="12">
        <f t="shared" ca="1" si="21"/>
        <v>9.5463619768344703</v>
      </c>
      <c r="K157" s="12"/>
    </row>
    <row r="158" spans="1:11">
      <c r="A158">
        <f t="shared" si="17"/>
        <v>9.4999999999999822</v>
      </c>
      <c r="B158" s="3">
        <v>1</v>
      </c>
      <c r="C158" s="10">
        <f t="shared" ca="1" si="18"/>
        <v>0.95933647543086009</v>
      </c>
      <c r="D158" s="8">
        <f t="shared" ca="1" si="22"/>
        <v>4.0663524569139908E-2</v>
      </c>
      <c r="E158" s="10">
        <f t="shared" ca="1" si="15"/>
        <v>7.6447426189983028E-2</v>
      </c>
      <c r="F158" s="8">
        <f t="shared" ca="1" si="19"/>
        <v>0.52194898195127015</v>
      </c>
      <c r="G158" s="10">
        <f t="shared" ca="1" si="23"/>
        <v>0.59839640814125317</v>
      </c>
      <c r="H158" s="8">
        <f t="shared" ca="1" si="20"/>
        <v>0.82983892989770269</v>
      </c>
      <c r="I158" s="21">
        <f t="shared" ca="1" si="16"/>
        <v>8.2983892989770274E-4</v>
      </c>
      <c r="J158" s="12">
        <f t="shared" ca="1" si="21"/>
        <v>9.5933647543086007</v>
      </c>
      <c r="K158" s="12"/>
    </row>
    <row r="159" spans="1:11">
      <c r="A159">
        <f t="shared" si="17"/>
        <v>9.5999999999999819</v>
      </c>
      <c r="B159" s="3">
        <v>1</v>
      </c>
      <c r="C159" s="10">
        <f t="shared" ca="1" si="18"/>
        <v>0.96384577341396271</v>
      </c>
      <c r="D159" s="8">
        <f t="shared" ca="1" si="22"/>
        <v>3.6154226586037286E-2</v>
      </c>
      <c r="E159" s="10">
        <f t="shared" ca="1" si="15"/>
        <v>6.7969945981750088E-2</v>
      </c>
      <c r="F159" s="8">
        <f t="shared" ca="1" si="19"/>
        <v>0.52240211492448185</v>
      </c>
      <c r="G159" s="10">
        <f t="shared" ca="1" si="23"/>
        <v>0.59037206090623195</v>
      </c>
      <c r="H159" s="8">
        <f t="shared" ca="1" si="20"/>
        <v>0.81786558644812912</v>
      </c>
      <c r="I159" s="21">
        <f t="shared" ca="1" si="16"/>
        <v>8.1786558644812918E-4</v>
      </c>
      <c r="J159" s="12">
        <f t="shared" ca="1" si="21"/>
        <v>9.6384577341396263</v>
      </c>
      <c r="K159" s="12"/>
    </row>
    <row r="160" spans="1:11">
      <c r="A160">
        <f t="shared" si="17"/>
        <v>9.6999999999999815</v>
      </c>
      <c r="B160" s="3">
        <v>1</v>
      </c>
      <c r="C160" s="10">
        <f t="shared" ca="1" si="18"/>
        <v>0.96816819559675771</v>
      </c>
      <c r="D160" s="8">
        <f t="shared" ca="1" si="22"/>
        <v>3.1831804403242292E-2</v>
      </c>
      <c r="E160" s="10">
        <f t="shared" ca="1" si="15"/>
        <v>5.9843792278095505E-2</v>
      </c>
      <c r="F160" s="8">
        <f t="shared" ca="1" si="19"/>
        <v>0.5228010735396692</v>
      </c>
      <c r="G160" s="10">
        <f t="shared" ca="1" si="23"/>
        <v>0.58264486581776476</v>
      </c>
      <c r="H160" s="8">
        <f t="shared" ca="1" si="20"/>
        <v>0.80610455041661089</v>
      </c>
      <c r="I160" s="21">
        <f t="shared" ca="1" si="16"/>
        <v>8.0610455041661092E-4</v>
      </c>
      <c r="J160" s="12">
        <f t="shared" ca="1" si="21"/>
        <v>9.6816819559675764</v>
      </c>
      <c r="K160" s="12"/>
    </row>
    <row r="161" spans="1:11">
      <c r="A161">
        <f t="shared" si="17"/>
        <v>9.7999999999999812</v>
      </c>
      <c r="B161" s="3">
        <v>1</v>
      </c>
      <c r="C161" s="10">
        <f t="shared" ca="1" si="18"/>
        <v>0.97230787149792364</v>
      </c>
      <c r="D161" s="8">
        <f t="shared" ca="1" si="22"/>
        <v>2.7692128502076363E-2</v>
      </c>
      <c r="E161" s="10">
        <f t="shared" ca="1" si="15"/>
        <v>5.2061201583903559E-2</v>
      </c>
      <c r="F161" s="8">
        <f t="shared" ca="1" si="19"/>
        <v>0.52314814821689526</v>
      </c>
      <c r="G161" s="10">
        <f t="shared" ca="1" si="23"/>
        <v>0.57520934980079885</v>
      </c>
      <c r="H161" s="8">
        <f t="shared" ca="1" si="20"/>
        <v>0.79455979038582025</v>
      </c>
      <c r="I161" s="21">
        <f t="shared" ca="1" si="16"/>
        <v>7.9455979038582029E-4</v>
      </c>
      <c r="J161" s="12">
        <f t="shared" ca="1" si="21"/>
        <v>9.7230787149792359</v>
      </c>
      <c r="K161" s="12"/>
    </row>
    <row r="162" spans="1:11">
      <c r="A162">
        <f t="shared" si="17"/>
        <v>9.8999999999999808</v>
      </c>
      <c r="B162" s="3">
        <v>1</v>
      </c>
      <c r="C162" s="10">
        <f t="shared" ca="1" si="18"/>
        <v>0.97626894966749544</v>
      </c>
      <c r="D162" s="8">
        <f t="shared" ca="1" si="22"/>
        <v>2.3731050332504555E-2</v>
      </c>
      <c r="E162" s="10">
        <f t="shared" ca="1" si="15"/>
        <v>4.461437462510856E-2</v>
      </c>
      <c r="F162" s="8">
        <f t="shared" ca="1" si="19"/>
        <v>0.52344557738106268</v>
      </c>
      <c r="G162" s="10">
        <f t="shared" ca="1" si="23"/>
        <v>0.56805995200617121</v>
      </c>
      <c r="H162" s="8">
        <f t="shared" ca="1" si="20"/>
        <v>0.78323479846683774</v>
      </c>
      <c r="I162" s="21">
        <f t="shared" ca="1" si="16"/>
        <v>7.8323479846683774E-4</v>
      </c>
      <c r="J162" s="12">
        <f t="shared" ca="1" si="21"/>
        <v>9.7626894966749536</v>
      </c>
      <c r="K162" s="12"/>
    </row>
    <row r="163" spans="1:11">
      <c r="A163">
        <f t="shared" si="17"/>
        <v>9.9999999999999805</v>
      </c>
      <c r="B163" s="3">
        <v>1</v>
      </c>
      <c r="C163" s="10">
        <f t="shared" ca="1" si="18"/>
        <v>0.98005559147384569</v>
      </c>
      <c r="D163" s="8">
        <f t="shared" ca="1" si="22"/>
        <v>1.9944408526154311E-2</v>
      </c>
      <c r="E163" s="10">
        <f t="shared" ca="1" si="15"/>
        <v>3.7495488029170104E-2</v>
      </c>
      <c r="F163" s="8">
        <f t="shared" ca="1" si="19"/>
        <v>0.52369554730125711</v>
      </c>
      <c r="G163" s="10">
        <f t="shared" ca="1" si="23"/>
        <v>0.56119103533042725</v>
      </c>
      <c r="H163" s="8">
        <f t="shared" ca="1" si="20"/>
        <v>0.77213261031001723</v>
      </c>
      <c r="I163" s="21">
        <f t="shared" ca="1" si="16"/>
        <v>7.7213261031001729E-4</v>
      </c>
      <c r="J163" s="12">
        <f t="shared" ca="1" si="21"/>
        <v>9.8005559147384567</v>
      </c>
      <c r="K163" s="12"/>
    </row>
    <row r="164" spans="1:11">
      <c r="A164">
        <f t="shared" si="17"/>
        <v>10.09999999999998</v>
      </c>
      <c r="B164" s="3">
        <v>1</v>
      </c>
      <c r="C164" s="10">
        <f t="shared" ca="1" si="18"/>
        <v>0.98367196519290789</v>
      </c>
      <c r="D164" s="8">
        <f t="shared" ca="1" si="22"/>
        <v>1.6328034807092107E-2</v>
      </c>
      <c r="E164" s="10">
        <f t="shared" ca="1" si="15"/>
        <v>3.0696705437333157E-2</v>
      </c>
      <c r="F164" s="8">
        <f t="shared" ca="1" si="19"/>
        <v>0.5239001920041727</v>
      </c>
      <c r="G164" s="10">
        <f t="shared" ca="1" si="23"/>
        <v>0.55459689744150586</v>
      </c>
      <c r="H164" s="8">
        <f t="shared" ca="1" si="20"/>
        <v>0.76125582466659159</v>
      </c>
      <c r="I164" s="21">
        <f t="shared" ca="1" si="16"/>
        <v>7.6125582466659159E-4</v>
      </c>
      <c r="J164" s="12">
        <f t="shared" ca="1" si="21"/>
        <v>9.8367196519290783</v>
      </c>
      <c r="K164" s="12"/>
    </row>
    <row r="165" spans="1:11">
      <c r="A165">
        <f t="shared" si="17"/>
        <v>10.19999999999998</v>
      </c>
      <c r="B165" s="3">
        <v>1</v>
      </c>
      <c r="C165" s="10">
        <f t="shared" ca="1" si="18"/>
        <v>0.98712224039161311</v>
      </c>
      <c r="D165" s="8">
        <f t="shared" ca="1" si="22"/>
        <v>1.2877759608386885E-2</v>
      </c>
      <c r="E165" s="10">
        <f t="shared" ca="1" si="15"/>
        <v>2.4210188063767343E-2</v>
      </c>
      <c r="F165" s="8">
        <f t="shared" ca="1" si="19"/>
        <v>0.52406159325793111</v>
      </c>
      <c r="G165" s="10">
        <f t="shared" ca="1" si="23"/>
        <v>0.5482717813216984</v>
      </c>
      <c r="H165" s="8">
        <f t="shared" ca="1" si="20"/>
        <v>0.75060662249934695</v>
      </c>
      <c r="I165" s="21">
        <f t="shared" ca="1" si="16"/>
        <v>7.5060662249934701E-4</v>
      </c>
      <c r="J165" s="12">
        <f t="shared" ca="1" si="21"/>
        <v>9.8712224039161303</v>
      </c>
      <c r="K165" s="12"/>
    </row>
    <row r="166" spans="1:11">
      <c r="A166">
        <f t="shared" si="17"/>
        <v>10.299999999999979</v>
      </c>
      <c r="B166" s="3">
        <v>1</v>
      </c>
      <c r="C166" s="10">
        <f t="shared" ca="1" si="18"/>
        <v>0.99041058259755355</v>
      </c>
      <c r="D166" s="8">
        <f t="shared" ca="1" si="22"/>
        <v>9.589417402446454E-3</v>
      </c>
      <c r="E166" s="10">
        <f t="shared" ca="1" si="15"/>
        <v>1.8028104716599332E-2</v>
      </c>
      <c r="F166" s="8">
        <f t="shared" ca="1" si="19"/>
        <v>0.52418178062270848</v>
      </c>
      <c r="G166" s="10">
        <f t="shared" ca="1" si="23"/>
        <v>0.54220988533930781</v>
      </c>
      <c r="H166" s="8">
        <f t="shared" ca="1" si="20"/>
        <v>0.74018678564134499</v>
      </c>
      <c r="I166" s="21">
        <f t="shared" ca="1" si="16"/>
        <v>7.4018678564134505E-4</v>
      </c>
      <c r="J166" s="12">
        <f t="shared" ca="1" si="21"/>
        <v>9.9041058259755346</v>
      </c>
      <c r="K166" s="12"/>
    </row>
    <row r="167" spans="1:11">
      <c r="A167">
        <f t="shared" si="17"/>
        <v>10.399999999999979</v>
      </c>
      <c r="B167" s="3">
        <v>1</v>
      </c>
      <c r="C167" s="10">
        <f t="shared" ca="1" si="18"/>
        <v>0.99354114824693385</v>
      </c>
      <c r="D167" s="8">
        <f t="shared" ca="1" si="22"/>
        <v>6.4588517530661527E-3</v>
      </c>
      <c r="E167" s="10">
        <f t="shared" ca="1" si="15"/>
        <v>1.2142641295764367E-2</v>
      </c>
      <c r="F167" s="8">
        <f t="shared" ca="1" si="19"/>
        <v>0.52426273156468028</v>
      </c>
      <c r="G167" s="10">
        <f t="shared" ca="1" si="23"/>
        <v>0.53640537286044465</v>
      </c>
      <c r="H167" s="8">
        <f t="shared" ca="1" si="20"/>
        <v>0.72999771500229993</v>
      </c>
      <c r="I167" s="21">
        <f t="shared" ca="1" si="16"/>
        <v>7.299977150022999E-4</v>
      </c>
      <c r="J167" s="12">
        <f t="shared" ca="1" si="21"/>
        <v>9.9354114824693376</v>
      </c>
      <c r="K167" s="12"/>
    </row>
    <row r="168" spans="1:11">
      <c r="A168">
        <f t="shared" si="17"/>
        <v>10.499999999999979</v>
      </c>
      <c r="B168" s="3">
        <v>1</v>
      </c>
      <c r="C168" s="10">
        <f t="shared" ca="1" si="18"/>
        <v>0.99651807990292485</v>
      </c>
      <c r="D168" s="8">
        <f t="shared" ca="1" si="22"/>
        <v>3.4819200970751529E-3</v>
      </c>
      <c r="E168" s="10">
        <f t="shared" ca="1" si="15"/>
        <v>6.5460097825012871E-3</v>
      </c>
      <c r="F168" s="8">
        <f t="shared" ca="1" si="19"/>
        <v>0.52430637162989691</v>
      </c>
      <c r="G168" s="10">
        <f t="shared" ca="1" si="23"/>
        <v>0.53085238141239821</v>
      </c>
      <c r="H168" s="8">
        <f t="shared" ca="1" si="20"/>
        <v>0.72004044832280489</v>
      </c>
      <c r="I168" s="21">
        <f t="shared" ca="1" si="16"/>
        <v>7.200404483228049E-4</v>
      </c>
      <c r="J168" s="12">
        <f t="shared" ca="1" si="21"/>
        <v>9.9651807990292482</v>
      </c>
      <c r="K168" s="12"/>
    </row>
    <row r="169" spans="1:11">
      <c r="A169">
        <f t="shared" si="17"/>
        <v>10.599999999999978</v>
      </c>
      <c r="B169" s="3">
        <v>1</v>
      </c>
      <c r="C169" s="10">
        <f t="shared" ca="1" si="18"/>
        <v>0.99934550173660086</v>
      </c>
      <c r="D169" s="8">
        <f t="shared" ca="1" si="22"/>
        <v>6.5449826339913919E-4</v>
      </c>
      <c r="E169" s="10">
        <f t="shared" ca="1" si="15"/>
        <v>1.2304567351903817E-3</v>
      </c>
      <c r="F169" s="8">
        <f t="shared" ca="1" si="19"/>
        <v>0.52431457467479814</v>
      </c>
      <c r="G169" s="10">
        <f t="shared" ca="1" si="23"/>
        <v>0.52554503140998854</v>
      </c>
      <c r="H169" s="8">
        <f t="shared" ca="1" si="20"/>
        <v>0.71031567747716406</v>
      </c>
      <c r="I169" s="21">
        <f t="shared" ca="1" si="16"/>
        <v>7.103156774771641E-4</v>
      </c>
      <c r="J169" s="12">
        <f t="shared" ca="1" si="21"/>
        <v>9.9934550173660082</v>
      </c>
      <c r="K169" s="12"/>
    </row>
    <row r="170" spans="1:11">
      <c r="A170">
        <f t="shared" si="17"/>
        <v>10.699999999999978</v>
      </c>
      <c r="B170" s="3">
        <v>1</v>
      </c>
      <c r="C170" s="10">
        <f t="shared" ca="1" si="18"/>
        <v>1.0020275152627052</v>
      </c>
      <c r="D170" s="8">
        <f t="shared" ca="1" si="22"/>
        <v>-2.0275152627051707E-3</v>
      </c>
      <c r="E170" s="10">
        <f t="shared" ca="1" si="15"/>
        <v>-3.8117286938857205E-3</v>
      </c>
      <c r="F170" s="8">
        <f t="shared" ca="1" si="19"/>
        <v>0.52428916315017227</v>
      </c>
      <c r="G170" s="10">
        <f t="shared" ca="1" si="23"/>
        <v>0.52047743445628658</v>
      </c>
      <c r="H170" s="8">
        <f t="shared" ca="1" si="20"/>
        <v>0.70082376532612012</v>
      </c>
      <c r="I170" s="21">
        <f t="shared" ca="1" si="16"/>
        <v>7.0082376532612013E-4</v>
      </c>
      <c r="J170" s="12">
        <f t="shared" ca="1" si="21"/>
        <v>10.02027515262705</v>
      </c>
      <c r="K170" s="12"/>
    </row>
    <row r="171" spans="1:11">
      <c r="A171">
        <f t="shared" si="17"/>
        <v>10.799999999999978</v>
      </c>
      <c r="B171" s="3">
        <v>1</v>
      </c>
      <c r="C171" s="10">
        <f t="shared" ca="1" si="18"/>
        <v>1.0045681953225705</v>
      </c>
      <c r="D171" s="8">
        <f t="shared" ca="1" si="22"/>
        <v>-4.5681953225704675E-3</v>
      </c>
      <c r="E171" s="10">
        <f t="shared" ca="1" si="15"/>
        <v>-8.5882072064324775E-3</v>
      </c>
      <c r="F171" s="8">
        <f t="shared" ca="1" si="19"/>
        <v>0.52423190843546275</v>
      </c>
      <c r="G171" s="10">
        <f t="shared" ca="1" si="23"/>
        <v>0.51564370122903025</v>
      </c>
      <c r="H171" s="8">
        <f t="shared" ca="1" si="20"/>
        <v>0.6915647621212655</v>
      </c>
      <c r="I171" s="21">
        <f t="shared" ca="1" si="16"/>
        <v>6.9156476212126549E-4</v>
      </c>
      <c r="J171" s="12">
        <f t="shared" ca="1" si="21"/>
        <v>10.045681953225705</v>
      </c>
      <c r="K171" s="12"/>
    </row>
    <row r="172" spans="1:11">
      <c r="A172">
        <f t="shared" si="17"/>
        <v>10.899999999999977</v>
      </c>
      <c r="B172" s="3">
        <v>1</v>
      </c>
      <c r="C172" s="10">
        <f t="shared" ca="1" si="18"/>
        <v>1.0069715863065987</v>
      </c>
      <c r="D172" s="8">
        <f t="shared" ca="1" si="22"/>
        <v>-6.971586306598665E-3</v>
      </c>
      <c r="E172" s="10">
        <f t="shared" ca="1" si="15"/>
        <v>-1.3106582256405489E-2</v>
      </c>
      <c r="F172" s="8">
        <f t="shared" ca="1" si="19"/>
        <v>0.52414453122042004</v>
      </c>
      <c r="G172" s="10">
        <f t="shared" ca="1" si="23"/>
        <v>0.51103794896401455</v>
      </c>
      <c r="H172" s="8">
        <f t="shared" ca="1" si="20"/>
        <v>0.68253842146340293</v>
      </c>
      <c r="I172" s="21">
        <f t="shared" ca="1" si="16"/>
        <v>6.8253842146340292E-4</v>
      </c>
      <c r="J172" s="12">
        <f t="shared" ca="1" si="21"/>
        <v>10.069715863065987</v>
      </c>
      <c r="K172" s="12"/>
    </row>
    <row r="173" spans="1:11">
      <c r="A173">
        <f t="shared" si="17"/>
        <v>10.999999999999977</v>
      </c>
      <c r="B173" s="3">
        <v>1</v>
      </c>
      <c r="C173" s="10">
        <f t="shared" ca="1" si="18"/>
        <v>1.0092416986087889</v>
      </c>
      <c r="D173" s="8">
        <f t="shared" ca="1" si="22"/>
        <v>-9.2416986087888731E-3</v>
      </c>
      <c r="E173" s="10">
        <f t="shared" ca="1" si="15"/>
        <v>-1.7374393384523082E-2</v>
      </c>
      <c r="F173" s="8">
        <f t="shared" ca="1" si="19"/>
        <v>0.52402870193118989</v>
      </c>
      <c r="G173" s="10">
        <f t="shared" ca="1" si="23"/>
        <v>0.50665430854666682</v>
      </c>
      <c r="H173" s="8">
        <f t="shared" ca="1" si="20"/>
        <v>0.67374421581756616</v>
      </c>
      <c r="I173" s="21">
        <f t="shared" ca="1" si="16"/>
        <v>6.7374421581756618E-4</v>
      </c>
      <c r="J173" s="12">
        <f t="shared" ca="1" si="21"/>
        <v>10.092416986087889</v>
      </c>
      <c r="K173" s="12"/>
    </row>
    <row r="174" spans="1:11">
      <c r="A174">
        <f t="shared" si="17"/>
        <v>11.099999999999977</v>
      </c>
      <c r="B174" s="3">
        <v>1</v>
      </c>
      <c r="C174" s="10">
        <f t="shared" ca="1" si="18"/>
        <v>1.0113825053059016</v>
      </c>
      <c r="D174" s="8">
        <f t="shared" ca="1" si="22"/>
        <v>-1.1382505305901569E-2</v>
      </c>
      <c r="E174" s="10">
        <f t="shared" ca="1" si="15"/>
        <v>-2.1399109975094949E-2</v>
      </c>
      <c r="F174" s="8">
        <f t="shared" ca="1" si="19"/>
        <v>0.52388604119802262</v>
      </c>
      <c r="G174" s="10">
        <f t="shared" ca="1" si="23"/>
        <v>0.50248693122292765</v>
      </c>
      <c r="H174" s="8">
        <f t="shared" ca="1" si="20"/>
        <v>0.6651813515878342</v>
      </c>
      <c r="I174" s="21">
        <f t="shared" ca="1" si="16"/>
        <v>6.6518135158783419E-4</v>
      </c>
      <c r="J174" s="12">
        <f t="shared" ca="1" si="21"/>
        <v>10.113825053059015</v>
      </c>
      <c r="K174" s="12"/>
    </row>
    <row r="175" spans="1:11">
      <c r="A175">
        <f t="shared" si="17"/>
        <v>11.199999999999976</v>
      </c>
      <c r="B175" s="3">
        <v>1</v>
      </c>
      <c r="C175" s="10">
        <f t="shared" ca="1" si="18"/>
        <v>1.0133979390539352</v>
      </c>
      <c r="D175" s="8">
        <f t="shared" ca="1" si="22"/>
        <v>-1.3397939053935159E-2</v>
      </c>
      <c r="E175" s="10">
        <f t="shared" ca="1" si="15"/>
        <v>-2.5188125421398099E-2</v>
      </c>
      <c r="F175" s="8">
        <f t="shared" ca="1" si="19"/>
        <v>0.52371812036187992</v>
      </c>
      <c r="G175" s="10">
        <f t="shared" ca="1" si="23"/>
        <v>0.49852999494048184</v>
      </c>
      <c r="H175" s="8">
        <f t="shared" ca="1" si="20"/>
        <v>0.65684878375546651</v>
      </c>
      <c r="I175" s="21">
        <f t="shared" ca="1" si="16"/>
        <v>6.5684878375546648E-4</v>
      </c>
      <c r="J175" s="12">
        <f t="shared" ca="1" si="21"/>
        <v>10.13397939053935</v>
      </c>
      <c r="K175" s="12"/>
    </row>
    <row r="176" spans="1:11">
      <c r="A176">
        <f t="shared" si="17"/>
        <v>11.299999999999976</v>
      </c>
      <c r="B176" s="3">
        <v>1</v>
      </c>
      <c r="C176" s="10">
        <f t="shared" ca="1" si="18"/>
        <v>1.0152918891946987</v>
      </c>
      <c r="D176" s="8">
        <f t="shared" ca="1" si="22"/>
        <v>-1.5291889194698705E-2</v>
      </c>
      <c r="E176" s="10">
        <f t="shared" ca="1" si="15"/>
        <v>-2.8748751686033563E-2</v>
      </c>
      <c r="F176" s="8">
        <f t="shared" ca="1" si="19"/>
        <v>0.52352646201730635</v>
      </c>
      <c r="G176" s="10">
        <f t="shared" ca="1" si="23"/>
        <v>0.49477771033127277</v>
      </c>
      <c r="H176" s="8">
        <f t="shared" ca="1" si="20"/>
        <v>0.64874523008425677</v>
      </c>
      <c r="I176" s="21">
        <f t="shared" ca="1" si="16"/>
        <v>6.4874523008425682E-4</v>
      </c>
      <c r="J176" s="12">
        <f t="shared" ca="1" si="21"/>
        <v>10.152918891946987</v>
      </c>
      <c r="K176" s="12"/>
    </row>
    <row r="177" spans="1:11">
      <c r="A177">
        <f t="shared" si="17"/>
        <v>11.399999999999975</v>
      </c>
      <c r="B177" s="3">
        <v>1</v>
      </c>
      <c r="C177" s="10">
        <f t="shared" ca="1" si="18"/>
        <v>1.0170681990653654</v>
      </c>
      <c r="D177" s="8">
        <f t="shared" ca="1" si="22"/>
        <v>-1.7068199065365386E-2</v>
      </c>
      <c r="E177" s="10">
        <f t="shared" ca="1" si="15"/>
        <v>-3.2088214242886923E-2</v>
      </c>
      <c r="F177" s="8">
        <f t="shared" ca="1" si="19"/>
        <v>0.52331254058902044</v>
      </c>
      <c r="G177" s="10">
        <f t="shared" ca="1" si="23"/>
        <v>0.4912243263461335</v>
      </c>
      <c r="H177" s="8">
        <f t="shared" ca="1" si="20"/>
        <v>0.64086918489735056</v>
      </c>
      <c r="I177" s="21">
        <f t="shared" ca="1" si="16"/>
        <v>6.4086918489735054E-4</v>
      </c>
      <c r="J177" s="12">
        <f t="shared" ca="1" si="21"/>
        <v>10.170681990653653</v>
      </c>
      <c r="K177" s="12"/>
    </row>
    <row r="178" spans="1:11">
      <c r="A178">
        <f t="shared" si="17"/>
        <v>11.499999999999975</v>
      </c>
      <c r="B178" s="3">
        <v>1</v>
      </c>
      <c r="C178" s="10">
        <f t="shared" ca="1" si="18"/>
        <v>1.0187306635039974</v>
      </c>
      <c r="D178" s="8">
        <f t="shared" ca="1" si="22"/>
        <v>-1.8730663503997436E-2</v>
      </c>
      <c r="E178" s="10">
        <f t="shared" ca="1" si="15"/>
        <v>-3.521364738751518E-2</v>
      </c>
      <c r="F178" s="8">
        <f t="shared" ca="1" si="19"/>
        <v>0.52307778293977036</v>
      </c>
      <c r="G178" s="10">
        <f t="shared" ca="1" si="23"/>
        <v>0.48786413555225516</v>
      </c>
      <c r="H178" s="8">
        <f t="shared" ca="1" si="20"/>
        <v>0.63321893243009586</v>
      </c>
      <c r="I178" s="21">
        <f t="shared" ca="1" si="16"/>
        <v>6.3321893243009587E-4</v>
      </c>
      <c r="J178" s="12">
        <f t="shared" ca="1" si="21"/>
        <v>10.187306635039974</v>
      </c>
      <c r="K178" s="12"/>
    </row>
    <row r="179" spans="1:11">
      <c r="A179">
        <f t="shared" si="17"/>
        <v>11.599999999999975</v>
      </c>
      <c r="B179" s="3">
        <v>1</v>
      </c>
      <c r="C179" s="10">
        <f t="shared" ca="1" si="18"/>
        <v>1.0202830265441547</v>
      </c>
      <c r="D179" s="8">
        <f t="shared" ca="1" si="22"/>
        <v>-2.0283026544154703E-2</v>
      </c>
      <c r="E179" s="10">
        <f t="shared" ca="1" si="15"/>
        <v>-3.8132089903010841E-2</v>
      </c>
      <c r="F179" s="8">
        <f t="shared" ca="1" si="19"/>
        <v>0.5228235690070836</v>
      </c>
      <c r="G179" s="10">
        <f t="shared" ca="1" si="23"/>
        <v>0.48469147910407273</v>
      </c>
      <c r="H179" s="8">
        <f t="shared" ca="1" si="20"/>
        <v>0.62579255976379466</v>
      </c>
      <c r="I179" s="21">
        <f t="shared" ca="1" si="16"/>
        <v>6.2579255976379468E-4</v>
      </c>
      <c r="J179" s="12">
        <f t="shared" ca="1" si="21"/>
        <v>10.202830265441547</v>
      </c>
      <c r="K179" s="12"/>
    </row>
    <row r="180" spans="1:11">
      <c r="A180">
        <f t="shared" si="17"/>
        <v>11.699999999999974</v>
      </c>
      <c r="B180" s="3">
        <v>1</v>
      </c>
      <c r="C180" s="10">
        <f t="shared" ca="1" si="18"/>
        <v>1.0217289792918003</v>
      </c>
      <c r="D180" s="8">
        <f t="shared" ca="1" si="22"/>
        <v>-2.1728979291800288E-2</v>
      </c>
      <c r="E180" s="10">
        <f t="shared" ca="1" si="15"/>
        <v>-4.0850481068584542E-2</v>
      </c>
      <c r="F180" s="8">
        <f t="shared" ca="1" si="19"/>
        <v>0.52255123246662638</v>
      </c>
      <c r="G180" s="10">
        <f t="shared" ca="1" si="23"/>
        <v>0.48170075139804186</v>
      </c>
      <c r="H180" s="8">
        <f t="shared" ca="1" si="20"/>
        <v>0.61858796934550697</v>
      </c>
      <c r="I180" s="21">
        <f t="shared" ca="1" si="16"/>
        <v>6.1858796934550694E-4</v>
      </c>
      <c r="J180" s="12">
        <f t="shared" ca="1" si="21"/>
        <v>10.217289792918002</v>
      </c>
      <c r="K180" s="12"/>
    </row>
    <row r="181" spans="1:11">
      <c r="A181">
        <f t="shared" si="17"/>
        <v>11.799999999999974</v>
      </c>
      <c r="B181" s="3">
        <v>1</v>
      </c>
      <c r="C181" s="10">
        <f t="shared" ca="1" si="18"/>
        <v>1.0230721579778457</v>
      </c>
      <c r="D181" s="8">
        <f t="shared" ca="1" si="22"/>
        <v>-2.3072157977845675E-2</v>
      </c>
      <c r="E181" s="10">
        <f t="shared" ca="1" si="15"/>
        <v>-4.3375656998349867E-2</v>
      </c>
      <c r="F181" s="8">
        <f t="shared" ca="1" si="19"/>
        <v>0.52226206141997067</v>
      </c>
      <c r="G181" s="10">
        <f t="shared" ca="1" si="23"/>
        <v>0.47888640442162078</v>
      </c>
      <c r="H181" s="8">
        <f t="shared" ca="1" si="20"/>
        <v>0.61160289109931265</v>
      </c>
      <c r="I181" s="21">
        <f t="shared" ca="1" si="16"/>
        <v>6.1160289109931266E-4</v>
      </c>
      <c r="J181" s="12">
        <f t="shared" ca="1" si="21"/>
        <v>10.230721579778457</v>
      </c>
      <c r="K181" s="12"/>
    </row>
    <row r="182" spans="1:11">
      <c r="A182">
        <f t="shared" si="17"/>
        <v>11.899999999999974</v>
      </c>
      <c r="B182" s="3">
        <v>1</v>
      </c>
      <c r="C182" s="10">
        <f t="shared" ca="1" si="18"/>
        <v>1.0243161421797893</v>
      </c>
      <c r="D182" s="8">
        <f t="shared" ca="1" si="22"/>
        <v>-2.431614217978928E-2</v>
      </c>
      <c r="E182" s="10">
        <f t="shared" ca="1" si="15"/>
        <v>-4.5714347298003846E-2</v>
      </c>
      <c r="F182" s="8">
        <f t="shared" ca="1" si="19"/>
        <v>0.52195729910465061</v>
      </c>
      <c r="G182" s="10">
        <f t="shared" ca="1" si="23"/>
        <v>0.47624295180664677</v>
      </c>
      <c r="H182" s="8">
        <f t="shared" ca="1" si="20"/>
        <v>0.60483489413467939</v>
      </c>
      <c r="I182" s="21">
        <f t="shared" ca="1" si="16"/>
        <v>6.0483489413467944E-4</v>
      </c>
      <c r="J182" s="12">
        <f t="shared" ca="1" si="21"/>
        <v>10.243161421797891</v>
      </c>
      <c r="K182" s="12"/>
    </row>
    <row r="183" spans="1:11">
      <c r="A183">
        <f t="shared" si="17"/>
        <v>11.999999999999973</v>
      </c>
      <c r="B183" s="3">
        <v>1</v>
      </c>
      <c r="C183" s="10">
        <f t="shared" ca="1" si="18"/>
        <v>1.025464453206028</v>
      </c>
      <c r="D183" s="8">
        <f t="shared" ca="1" si="22"/>
        <v>-2.546445320602797E-2</v>
      </c>
      <c r="E183" s="10">
        <f t="shared" ca="1" si="15"/>
        <v>-4.7873172027332579E-2</v>
      </c>
      <c r="F183" s="8">
        <f t="shared" ca="1" si="19"/>
        <v>0.52163814462446834</v>
      </c>
      <c r="G183" s="10">
        <f t="shared" ca="1" si="23"/>
        <v>0.47376497259713574</v>
      </c>
      <c r="H183" s="8">
        <f t="shared" ca="1" si="20"/>
        <v>0.59828139805780212</v>
      </c>
      <c r="I183" s="21">
        <f t="shared" ca="1" si="16"/>
        <v>5.9828139805780209E-4</v>
      </c>
      <c r="J183" s="12">
        <f t="shared" ca="1" si="21"/>
        <v>10.254644532060279</v>
      </c>
      <c r="K183" s="12"/>
    </row>
    <row r="184" spans="1:11">
      <c r="A184">
        <f t="shared" si="17"/>
        <v>12.099999999999973</v>
      </c>
      <c r="B184" s="3">
        <v>1</v>
      </c>
      <c r="C184" s="10">
        <f t="shared" ca="1" si="18"/>
        <v>1.0265205526365475</v>
      </c>
      <c r="D184" s="8">
        <f t="shared" ca="1" si="22"/>
        <v>-2.6520552636547512E-2</v>
      </c>
      <c r="E184" s="10">
        <f t="shared" ca="1" si="15"/>
        <v>-4.985863895670932E-2</v>
      </c>
      <c r="F184" s="8">
        <f t="shared" ca="1" si="19"/>
        <v>0.52130575369809029</v>
      </c>
      <c r="G184" s="10">
        <f t="shared" ca="1" si="23"/>
        <v>0.47144711474138096</v>
      </c>
      <c r="H184" s="8">
        <f t="shared" ca="1" si="20"/>
        <v>0.59193968389198104</v>
      </c>
      <c r="I184" s="21">
        <f t="shared" ca="1" si="16"/>
        <v>5.9193968389198101E-4</v>
      </c>
      <c r="J184" s="12">
        <f t="shared" ca="1" si="21"/>
        <v>10.265205526365476</v>
      </c>
      <c r="K184" s="12"/>
    </row>
    <row r="185" spans="1:11">
      <c r="A185">
        <f t="shared" si="17"/>
        <v>12.199999999999973</v>
      </c>
      <c r="B185" s="3">
        <v>1</v>
      </c>
      <c r="C185" s="10">
        <f t="shared" ca="1" si="18"/>
        <v>1.0274878410138144</v>
      </c>
      <c r="D185" s="8">
        <f t="shared" ca="1" si="22"/>
        <v>-2.7487841013814407E-2</v>
      </c>
      <c r="E185" s="10">
        <f t="shared" ca="1" si="15"/>
        <v>-5.1677141105971082E-2</v>
      </c>
      <c r="F185" s="8">
        <f t="shared" ca="1" si="19"/>
        <v>0.52096123942405048</v>
      </c>
      <c r="G185" s="10">
        <f t="shared" ca="1" si="23"/>
        <v>0.46928409831807938</v>
      </c>
      <c r="H185" s="8">
        <f t="shared" ca="1" si="20"/>
        <v>0.58580690461328588</v>
      </c>
      <c r="I185" s="21">
        <f t="shared" ca="1" si="16"/>
        <v>5.8580690461328589E-4</v>
      </c>
      <c r="J185" s="12">
        <f t="shared" ca="1" si="21"/>
        <v>10.274878410138143</v>
      </c>
      <c r="K185" s="12"/>
    </row>
    <row r="186" spans="1:11">
      <c r="A186">
        <f t="shared" si="17"/>
        <v>12.299999999999972</v>
      </c>
      <c r="B186" s="3">
        <v>1</v>
      </c>
      <c r="C186" s="10">
        <f t="shared" ca="1" si="18"/>
        <v>1.028369656677828</v>
      </c>
      <c r="D186" s="8">
        <f t="shared" ca="1" si="22"/>
        <v>-2.8369656677827981E-2</v>
      </c>
      <c r="E186" s="10">
        <f t="shared" ca="1" si="15"/>
        <v>-5.3334954554316603E-2</v>
      </c>
      <c r="F186" s="8">
        <f t="shared" ca="1" si="19"/>
        <v>0.52060567306035499</v>
      </c>
      <c r="G186" s="10">
        <f t="shared" ca="1" si="23"/>
        <v>0.46727071850603841</v>
      </c>
      <c r="H186" s="8">
        <f t="shared" ca="1" si="20"/>
        <v>0.5798800953079235</v>
      </c>
      <c r="I186" s="21">
        <f t="shared" ca="1" si="16"/>
        <v>5.7988009530792351E-4</v>
      </c>
      <c r="J186" s="12">
        <f t="shared" ca="1" si="21"/>
        <v>10.283696566778278</v>
      </c>
      <c r="K186" s="12"/>
    </row>
    <row r="187" spans="1:11">
      <c r="A187">
        <f t="shared" si="17"/>
        <v>12.399999999999972</v>
      </c>
      <c r="B187" s="3">
        <v>1</v>
      </c>
      <c r="C187" s="10">
        <f t="shared" ca="1" si="18"/>
        <v>1.0291692747394139</v>
      </c>
      <c r="D187" s="8">
        <f t="shared" ca="1" si="22"/>
        <v>-2.9169274739413886E-2</v>
      </c>
      <c r="E187" s="10">
        <f t="shared" ca="1" si="15"/>
        <v>-5.4838236510098101E-2</v>
      </c>
      <c r="F187" s="8">
        <f t="shared" ca="1" si="19"/>
        <v>0.52024008481695438</v>
      </c>
      <c r="G187" s="10">
        <f t="shared" ca="1" si="23"/>
        <v>0.46540184830685627</v>
      </c>
      <c r="H187" s="8">
        <f t="shared" ca="1" si="20"/>
        <v>0.57415618295787019</v>
      </c>
      <c r="I187" s="21">
        <f t="shared" ca="1" si="16"/>
        <v>5.7415618295787025E-4</v>
      </c>
      <c r="J187" s="12">
        <f t="shared" ca="1" si="21"/>
        <v>10.291692747394139</v>
      </c>
      <c r="K187" s="12"/>
    </row>
    <row r="188" spans="1:11">
      <c r="A188">
        <f t="shared" si="17"/>
        <v>12.499999999999972</v>
      </c>
      <c r="B188" s="3">
        <v>1</v>
      </c>
      <c r="C188" s="10">
        <f t="shared" ca="1" si="18"/>
        <v>1.0298899061859705</v>
      </c>
      <c r="D188" s="8">
        <f t="shared" ca="1" si="22"/>
        <v>-2.9889906185970538E-2</v>
      </c>
      <c r="E188" s="10">
        <f t="shared" ca="1" si="15"/>
        <v>-5.6193023629624611E-2</v>
      </c>
      <c r="F188" s="8">
        <f t="shared" ca="1" si="19"/>
        <v>0.51986546465942352</v>
      </c>
      <c r="G188" s="10">
        <f t="shared" ca="1" si="23"/>
        <v>0.46367244102979888</v>
      </c>
      <c r="H188" s="8">
        <f t="shared" ca="1" si="20"/>
        <v>0.56863199586146662</v>
      </c>
      <c r="I188" s="21">
        <f t="shared" ca="1" si="16"/>
        <v>5.6863199586146664E-4</v>
      </c>
      <c r="J188" s="12">
        <f t="shared" ca="1" si="21"/>
        <v>10.298899061859705</v>
      </c>
      <c r="K188" s="12"/>
    </row>
    <row r="189" spans="1:11">
      <c r="A189">
        <f t="shared" si="17"/>
        <v>12.599999999999971</v>
      </c>
      <c r="B189" s="3">
        <v>1</v>
      </c>
      <c r="C189" s="10">
        <f t="shared" ca="1" si="18"/>
        <v>1.0305346971140079</v>
      </c>
      <c r="D189" s="8">
        <f t="shared" ca="1" si="22"/>
        <v>-3.0534697114007914E-2</v>
      </c>
      <c r="E189" s="10">
        <f t="shared" ca="1" si="15"/>
        <v>-5.7405230574334873E-2</v>
      </c>
      <c r="F189" s="8">
        <f t="shared" ca="1" si="19"/>
        <v>0.51948276312226127</v>
      </c>
      <c r="G189" s="10">
        <f t="shared" ca="1" si="23"/>
        <v>0.46207753254792638</v>
      </c>
      <c r="H189" s="8">
        <f t="shared" ca="1" si="20"/>
        <v>0.56330427269578964</v>
      </c>
      <c r="I189" s="21">
        <f t="shared" ca="1" si="16"/>
        <v>5.6330427269578971E-4</v>
      </c>
      <c r="J189" s="12">
        <f t="shared" ca="1" si="21"/>
        <v>10.305346971140079</v>
      </c>
      <c r="K189" s="12"/>
    </row>
    <row r="190" spans="1:11">
      <c r="A190">
        <f t="shared" si="17"/>
        <v>12.699999999999971</v>
      </c>
      <c r="B190" s="3">
        <v>1</v>
      </c>
      <c r="C190" s="10">
        <f t="shared" ca="1" si="18"/>
        <v>1.0311067280829507</v>
      </c>
      <c r="D190" s="8">
        <f t="shared" ca="1" si="22"/>
        <v>-3.1106728082950674E-2</v>
      </c>
      <c r="E190" s="10">
        <f t="shared" ca="1" si="15"/>
        <v>-5.8480648795947263E-2</v>
      </c>
      <c r="F190" s="8">
        <f t="shared" ca="1" si="19"/>
        <v>0.51909289213028831</v>
      </c>
      <c r="G190" s="10">
        <f t="shared" ca="1" si="23"/>
        <v>0.46061224333434103</v>
      </c>
      <c r="H190" s="8">
        <f t="shared" ca="1" si="20"/>
        <v>0.55816967122771721</v>
      </c>
      <c r="I190" s="21">
        <f t="shared" ca="1" si="16"/>
        <v>5.5816967122771725E-4</v>
      </c>
      <c r="J190" s="12">
        <f t="shared" ca="1" si="21"/>
        <v>10.311067280829507</v>
      </c>
      <c r="K190" s="12"/>
    </row>
    <row r="191" spans="1:11">
      <c r="A191">
        <f t="shared" si="17"/>
        <v>12.799999999999971</v>
      </c>
      <c r="B191" s="3">
        <v>1</v>
      </c>
      <c r="C191" s="10">
        <f t="shared" ca="1" si="18"/>
        <v>1.0316090135848071</v>
      </c>
      <c r="D191" s="8">
        <f t="shared" ca="1" si="22"/>
        <v>-3.1609013584807055E-2</v>
      </c>
      <c r="E191" s="10">
        <f t="shared" ref="E191:E254" ca="1" si="24">D191*$F$4</f>
        <v>-5.9424945539437259E-2</v>
      </c>
      <c r="F191" s="8">
        <f t="shared" ca="1" si="19"/>
        <v>0.51869672582669202</v>
      </c>
      <c r="G191" s="10">
        <f t="shared" ca="1" si="23"/>
        <v>0.45927178028725474</v>
      </c>
      <c r="H191" s="8">
        <f t="shared" ca="1" si="20"/>
        <v>0.55322477668069414</v>
      </c>
      <c r="I191" s="21">
        <f t="shared" ref="I191:I254" ca="1" si="25">H191*$D$7</f>
        <v>5.5322477668069421E-4</v>
      </c>
      <c r="J191" s="12">
        <f t="shared" ca="1" si="21"/>
        <v>10.31609013584807</v>
      </c>
      <c r="K191" s="12"/>
    </row>
    <row r="192" spans="1:11">
      <c r="A192">
        <f t="shared" ref="A192:A255" si="26">A191+$C$3</f>
        <v>12.89999999999997</v>
      </c>
      <c r="B192" s="3">
        <v>1</v>
      </c>
      <c r="C192" s="10">
        <f t="shared" ref="C192:C255" ca="1" si="27">J192*$F$7</f>
        <v>1.0320445016244322</v>
      </c>
      <c r="D192" s="8">
        <f t="shared" ca="1" si="22"/>
        <v>-3.2044501624432176E-2</v>
      </c>
      <c r="E192" s="10">
        <f t="shared" ca="1" si="24"/>
        <v>-6.0243663053932486E-2</v>
      </c>
      <c r="F192" s="8">
        <f t="shared" ref="F192:F255" ca="1" si="28">F191+D192*$C$9</f>
        <v>0.5182951014063325</v>
      </c>
      <c r="G192" s="10">
        <f t="shared" ca="1" si="23"/>
        <v>0.45805143835240003</v>
      </c>
      <c r="H192" s="8">
        <f t="shared" ca="1" si="20"/>
        <v>0.54846610976427945</v>
      </c>
      <c r="I192" s="21">
        <f t="shared" ca="1" si="25"/>
        <v>5.4846610976427943E-4</v>
      </c>
      <c r="J192" s="12">
        <f t="shared" ca="1" si="21"/>
        <v>10.320445016244321</v>
      </c>
      <c r="K192" s="12"/>
    </row>
    <row r="193" spans="1:11">
      <c r="A193">
        <f t="shared" si="26"/>
        <v>12.99999999999997</v>
      </c>
      <c r="B193" s="3">
        <v>1</v>
      </c>
      <c r="C193" s="10">
        <f t="shared" ca="1" si="27"/>
        <v>1.032416073405251</v>
      </c>
      <c r="D193" s="8">
        <f t="shared" ca="1" si="22"/>
        <v>-3.2416073405250989E-2</v>
      </c>
      <c r="E193" s="10">
        <f t="shared" ca="1" si="24"/>
        <v>-6.0942218001871856E-2</v>
      </c>
      <c r="F193" s="8">
        <f t="shared" ca="1" si="28"/>
        <v>0.51788881995298675</v>
      </c>
      <c r="G193" s="10">
        <f t="shared" ca="1" si="23"/>
        <v>0.45694660195111492</v>
      </c>
      <c r="H193" s="8">
        <f t="shared" ref="H193:H256" ca="1" si="29">H192*$G$11+G193*$C$11*$F$6</f>
        <v>0.54389013437362121</v>
      </c>
      <c r="I193" s="21">
        <f t="shared" ca="1" si="25"/>
        <v>5.4389013437362128E-4</v>
      </c>
      <c r="J193" s="12">
        <f t="shared" ref="J193:J256" ca="1" si="30">J192*$G$10+I193*$C$10*$F$5</f>
        <v>10.324160734052509</v>
      </c>
      <c r="K193" s="12"/>
    </row>
    <row r="194" spans="1:11">
      <c r="A194">
        <f t="shared" si="26"/>
        <v>13.099999999999969</v>
      </c>
      <c r="B194" s="3">
        <v>1</v>
      </c>
      <c r="C194" s="10">
        <f t="shared" ca="1" si="27"/>
        <v>1.03272654311543</v>
      </c>
      <c r="D194" s="8">
        <f t="shared" ca="1" si="22"/>
        <v>-3.2726543115429996E-2</v>
      </c>
      <c r="E194" s="10">
        <f t="shared" ca="1" si="24"/>
        <v>-6.1525901057008385E-2</v>
      </c>
      <c r="F194" s="8">
        <f t="shared" ca="1" si="28"/>
        <v>0.5174786472792734</v>
      </c>
      <c r="G194" s="10">
        <f t="shared" ca="1" si="23"/>
        <v>0.455952746222265</v>
      </c>
      <c r="H194" s="8">
        <f t="shared" ca="1" si="29"/>
        <v>0.53949326496605343</v>
      </c>
      <c r="I194" s="21">
        <f t="shared" ca="1" si="25"/>
        <v>5.3949326496605349E-4</v>
      </c>
      <c r="J194" s="12">
        <f t="shared" ca="1" si="30"/>
        <v>10.327265431154299</v>
      </c>
      <c r="K194" s="12"/>
    </row>
    <row r="195" spans="1:11">
      <c r="A195">
        <f t="shared" si="26"/>
        <v>13.199999999999969</v>
      </c>
      <c r="B195" s="3">
        <v>1</v>
      </c>
      <c r="C195" s="10">
        <f t="shared" ca="1" si="27"/>
        <v>1.0329786578096207</v>
      </c>
      <c r="D195" s="8">
        <f t="shared" ca="1" si="22"/>
        <v>-3.2978657809620726E-2</v>
      </c>
      <c r="E195" s="10">
        <f t="shared" ca="1" si="24"/>
        <v>-6.1999876682086959E-2</v>
      </c>
      <c r="F195" s="8">
        <f t="shared" ca="1" si="28"/>
        <v>0.5170653147680595</v>
      </c>
      <c r="G195" s="10">
        <f t="shared" ca="1" si="23"/>
        <v>0.45506543808597255</v>
      </c>
      <c r="H195" s="8">
        <f t="shared" ca="1" si="29"/>
        <v>0.53527187362204942</v>
      </c>
      <c r="I195" s="21">
        <f t="shared" ca="1" si="25"/>
        <v>5.3527187362204941E-4</v>
      </c>
      <c r="J195" s="12">
        <f t="shared" ca="1" si="30"/>
        <v>10.329786578096208</v>
      </c>
      <c r="K195" s="12"/>
    </row>
    <row r="196" spans="1:11">
      <c r="A196">
        <f t="shared" si="26"/>
        <v>13.299999999999969</v>
      </c>
      <c r="B196" s="3">
        <v>1</v>
      </c>
      <c r="C196" s="10">
        <f t="shared" ca="1" si="27"/>
        <v>1.0331750973815272</v>
      </c>
      <c r="D196" s="8">
        <f t="shared" ca="1" si="22"/>
        <v>-3.3175097381527241E-2</v>
      </c>
      <c r="E196" s="10">
        <f t="shared" ca="1" si="24"/>
        <v>-6.2369183077271212E-2</v>
      </c>
      <c r="F196" s="8">
        <f t="shared" ca="1" si="28"/>
        <v>0.51664952021421107</v>
      </c>
      <c r="G196" s="10">
        <f t="shared" ca="1" si="23"/>
        <v>0.45428033713693983</v>
      </c>
      <c r="H196" s="8">
        <f t="shared" ca="1" si="29"/>
        <v>0.53122229679779398</v>
      </c>
      <c r="I196" s="21">
        <f t="shared" ca="1" si="25"/>
        <v>5.3122229679779395E-4</v>
      </c>
      <c r="J196" s="12">
        <f t="shared" ca="1" si="30"/>
        <v>10.331750973815272</v>
      </c>
      <c r="K196" s="12"/>
    </row>
    <row r="197" spans="1:11">
      <c r="A197">
        <f t="shared" si="26"/>
        <v>13.399999999999968</v>
      </c>
      <c r="B197" s="3">
        <v>1</v>
      </c>
      <c r="C197" s="10">
        <f t="shared" ca="1" si="27"/>
        <v>1.0333184746226725</v>
      </c>
      <c r="D197" s="8">
        <f t="shared" ca="1" si="22"/>
        <v>-3.3318474622672456E-2</v>
      </c>
      <c r="E197" s="10">
        <f t="shared" ca="1" si="24"/>
        <v>-6.2638732290624208E-2</v>
      </c>
      <c r="F197" s="8">
        <f t="shared" ca="1" si="28"/>
        <v>0.51623192866560685</v>
      </c>
      <c r="G197" s="10">
        <f t="shared" ca="1" si="23"/>
        <v>0.45359319637498263</v>
      </c>
      <c r="H197" s="8">
        <f t="shared" ca="1" si="29"/>
        <v>0.5273408417766533</v>
      </c>
      <c r="I197" s="21">
        <f t="shared" ca="1" si="25"/>
        <v>5.2734084177665332E-4</v>
      </c>
      <c r="J197" s="12">
        <f t="shared" ca="1" si="30"/>
        <v>10.333184746226724</v>
      </c>
      <c r="K197" s="12"/>
    </row>
    <row r="198" spans="1:11">
      <c r="A198">
        <f t="shared" si="26"/>
        <v>13.499999999999968</v>
      </c>
      <c r="B198" s="3">
        <v>1</v>
      </c>
      <c r="C198" s="10">
        <f t="shared" ca="1" si="27"/>
        <v>1.0334113353628791</v>
      </c>
      <c r="D198" s="8">
        <f t="shared" ca="1" si="22"/>
        <v>-3.3411335362879102E-2</v>
      </c>
      <c r="E198" s="10">
        <f t="shared" ca="1" si="24"/>
        <v>-6.2813310482212711E-2</v>
      </c>
      <c r="F198" s="8">
        <f t="shared" ca="1" si="28"/>
        <v>0.51581317326239207</v>
      </c>
      <c r="G198" s="10">
        <f t="shared" ca="1" si="23"/>
        <v>0.45299986278017934</v>
      </c>
      <c r="H198" s="8">
        <f t="shared" ca="1" si="29"/>
        <v>0.52362379282682958</v>
      </c>
      <c r="I198" s="21">
        <f t="shared" ca="1" si="25"/>
        <v>5.2362379282682955E-4</v>
      </c>
      <c r="J198" s="12">
        <f t="shared" ca="1" si="30"/>
        <v>10.334113353628791</v>
      </c>
      <c r="K198" s="12"/>
    </row>
    <row r="199" spans="1:11">
      <c r="A199">
        <f t="shared" si="26"/>
        <v>13.599999999999968</v>
      </c>
      <c r="B199" s="3">
        <v>1</v>
      </c>
      <c r="C199" s="10">
        <f t="shared" ca="1" si="27"/>
        <v>1.0334561586880928</v>
      </c>
      <c r="D199" s="8">
        <f t="shared" ca="1" si="22"/>
        <v>-3.3456158688092819E-2</v>
      </c>
      <c r="E199" s="10">
        <f t="shared" ca="1" si="24"/>
        <v>-6.2897578333614493E-2</v>
      </c>
      <c r="F199" s="8">
        <f t="shared" ca="1" si="28"/>
        <v>0.5153938560735013</v>
      </c>
      <c r="G199" s="10">
        <f t="shared" ca="1" si="23"/>
        <v>0.45249627773988682</v>
      </c>
      <c r="H199" s="8">
        <f t="shared" ca="1" si="29"/>
        <v>0.52006741707248239</v>
      </c>
      <c r="I199" s="21">
        <f t="shared" ca="1" si="25"/>
        <v>5.2006741707248238E-4</v>
      </c>
      <c r="J199" s="12">
        <f t="shared" ca="1" si="30"/>
        <v>10.334561586880929</v>
      </c>
      <c r="K199" s="12"/>
    </row>
    <row r="200" spans="1:11">
      <c r="A200">
        <f t="shared" si="26"/>
        <v>13.699999999999967</v>
      </c>
      <c r="B200" s="3">
        <v>1</v>
      </c>
      <c r="C200" s="10">
        <f t="shared" ca="1" si="27"/>
        <v>1.0334553572313134</v>
      </c>
      <c r="D200" s="8">
        <f t="shared" ca="1" si="22"/>
        <v>-3.3455357231313432E-2</v>
      </c>
      <c r="E200" s="10">
        <f t="shared" ca="1" si="24"/>
        <v>-6.2896071594869249E-2</v>
      </c>
      <c r="F200" s="8">
        <f t="shared" ca="1" si="28"/>
        <v>0.51497454892953554</v>
      </c>
      <c r="G200" s="10">
        <f t="shared" ca="1" si="23"/>
        <v>0.45207847733466627</v>
      </c>
      <c r="H200" s="8">
        <f t="shared" ca="1" si="29"/>
        <v>0.51666797008559151</v>
      </c>
      <c r="I200" s="21">
        <f t="shared" ca="1" si="25"/>
        <v>5.1666797008559156E-4</v>
      </c>
      <c r="J200" s="12">
        <f t="shared" ca="1" si="30"/>
        <v>10.334553572313133</v>
      </c>
      <c r="K200" s="12"/>
    </row>
    <row r="201" spans="1:11">
      <c r="A201">
        <f t="shared" si="26"/>
        <v>13.799999999999967</v>
      </c>
      <c r="B201" s="3">
        <v>1</v>
      </c>
      <c r="C201" s="10">
        <f t="shared" ca="1" si="27"/>
        <v>1.0334112775325155</v>
      </c>
      <c r="D201" s="8">
        <f t="shared" ca="1" si="22"/>
        <v>-3.3411277532515493E-2</v>
      </c>
      <c r="E201" s="10">
        <f t="shared" ca="1" si="24"/>
        <v>-6.2813201761129117E-2</v>
      </c>
      <c r="F201" s="8">
        <f t="shared" ca="1" si="28"/>
        <v>0.51455579425112796</v>
      </c>
      <c r="G201" s="10">
        <f t="shared" ca="1" si="23"/>
        <v>0.45174259248999882</v>
      </c>
      <c r="H201" s="8">
        <f t="shared" ca="1" si="29"/>
        <v>0.51342170120581188</v>
      </c>
      <c r="I201" s="21">
        <f t="shared" ca="1" si="25"/>
        <v>5.1342170120581186E-4</v>
      </c>
      <c r="J201" s="12">
        <f t="shared" ca="1" si="30"/>
        <v>10.334112775325154</v>
      </c>
      <c r="K201" s="12"/>
    </row>
    <row r="202" spans="1:11">
      <c r="A202">
        <f t="shared" si="26"/>
        <v>13.899999999999967</v>
      </c>
      <c r="B202" s="3">
        <v>1</v>
      </c>
      <c r="C202" s="10">
        <f t="shared" ca="1" si="27"/>
        <v>1.0333262004635726</v>
      </c>
      <c r="D202" s="8">
        <f t="shared" ca="1" si="22"/>
        <v>-3.3326200463572597E-2</v>
      </c>
      <c r="E202" s="10">
        <f t="shared" ca="1" si="24"/>
        <v>-6.2653256871516474E-2</v>
      </c>
      <c r="F202" s="8">
        <f t="shared" ca="1" si="28"/>
        <v>0.5141381058719845</v>
      </c>
      <c r="G202" s="10">
        <f t="shared" ca="1" si="23"/>
        <v>0.45148484900046804</v>
      </c>
      <c r="H202" s="8">
        <f t="shared" ca="1" si="29"/>
        <v>0.51032485859554466</v>
      </c>
      <c r="I202" s="21">
        <f t="shared" ca="1" si="25"/>
        <v>5.1032485859554464E-4</v>
      </c>
      <c r="J202" s="12">
        <f t="shared" ca="1" si="30"/>
        <v>10.333262004635726</v>
      </c>
      <c r="K202" s="12"/>
    </row>
    <row r="203" spans="1:11">
      <c r="A203">
        <f t="shared" si="26"/>
        <v>13.999999999999966</v>
      </c>
      <c r="B203" s="3">
        <v>1</v>
      </c>
      <c r="C203" s="10">
        <f t="shared" ca="1" si="27"/>
        <v>1.0332023417143144</v>
      </c>
      <c r="D203" s="8">
        <f t="shared" ca="1" si="22"/>
        <v>-3.3202341714314354E-2</v>
      </c>
      <c r="E203" s="10">
        <f t="shared" ca="1" si="24"/>
        <v>-6.2420402422910984E-2</v>
      </c>
      <c r="F203" s="8">
        <f t="shared" ca="1" si="28"/>
        <v>0.51372196985583174</v>
      </c>
      <c r="G203" s="10">
        <f t="shared" ca="1" si="23"/>
        <v>0.45130156743292077</v>
      </c>
      <c r="H203" s="8">
        <f t="shared" ca="1" si="29"/>
        <v>0.50737369403741339</v>
      </c>
      <c r="I203" s="21">
        <f t="shared" ca="1" si="25"/>
        <v>5.0737369403741335E-4</v>
      </c>
      <c r="J203" s="12">
        <f t="shared" ca="1" si="30"/>
        <v>10.332023417143143</v>
      </c>
      <c r="K203" s="12"/>
    </row>
    <row r="204" spans="1:11">
      <c r="A204">
        <f t="shared" si="26"/>
        <v>14.099999999999966</v>
      </c>
      <c r="B204" s="3">
        <v>1</v>
      </c>
      <c r="C204" s="10">
        <f t="shared" ca="1" si="27"/>
        <v>1.0330418523359695</v>
      </c>
      <c r="D204" s="8">
        <f t="shared" ca="1" si="22"/>
        <v>-3.3041852335969457E-2</v>
      </c>
      <c r="E204" s="10">
        <f t="shared" ca="1" si="24"/>
        <v>-6.2118682391622576E-2</v>
      </c>
      <c r="F204" s="8">
        <f t="shared" ca="1" si="28"/>
        <v>0.51330784530655427</v>
      </c>
      <c r="G204" s="10">
        <f t="shared" ca="1" si="23"/>
        <v>0.45118916291493172</v>
      </c>
      <c r="H204" s="8">
        <f t="shared" ca="1" si="29"/>
        <v>0.50456446748128925</v>
      </c>
      <c r="I204" s="21">
        <f t="shared" ca="1" si="25"/>
        <v>5.0456446748128924E-4</v>
      </c>
      <c r="J204" s="12">
        <f t="shared" ca="1" si="30"/>
        <v>10.330418523359693</v>
      </c>
      <c r="K204" s="12"/>
    </row>
    <row r="205" spans="1:11">
      <c r="A205">
        <f t="shared" si="26"/>
        <v>14.199999999999966</v>
      </c>
      <c r="B205" s="3">
        <v>1</v>
      </c>
      <c r="C205" s="10">
        <f t="shared" ca="1" si="27"/>
        <v>1.0328468193383691</v>
      </c>
      <c r="D205" s="8">
        <f t="shared" ca="1" si="22"/>
        <v>-3.2846819338369082E-2</v>
      </c>
      <c r="E205" s="10">
        <f t="shared" ca="1" si="24"/>
        <v>-6.175202035613387E-2</v>
      </c>
      <c r="F205" s="8">
        <f t="shared" ca="1" si="28"/>
        <v>0.51289616517084669</v>
      </c>
      <c r="G205" s="10">
        <f t="shared" ca="1" si="23"/>
        <v>0.45114414481471282</v>
      </c>
      <c r="H205" s="8">
        <f t="shared" ca="1" si="29"/>
        <v>0.50189345134796037</v>
      </c>
      <c r="I205" s="21">
        <f t="shared" ca="1" si="25"/>
        <v>5.0189345134796042E-4</v>
      </c>
      <c r="J205" s="12">
        <f t="shared" ca="1" si="30"/>
        <v>10.32846819338369</v>
      </c>
      <c r="K205" s="12"/>
    </row>
    <row r="206" spans="1:11">
      <c r="A206">
        <f t="shared" si="26"/>
        <v>14.299999999999965</v>
      </c>
      <c r="B206" s="3">
        <v>1</v>
      </c>
      <c r="C206" s="10">
        <f t="shared" ca="1" si="27"/>
        <v>1.0326192663373996</v>
      </c>
      <c r="D206" s="8">
        <f t="shared" ca="1" si="22"/>
        <v>-3.2619266337399644E-2</v>
      </c>
      <c r="E206" s="10">
        <f t="shared" ca="1" si="24"/>
        <v>-6.1324220714311324E-2</v>
      </c>
      <c r="F206" s="8">
        <f t="shared" ca="1" si="28"/>
        <v>0.51248733703275129</v>
      </c>
      <c r="G206" s="10">
        <f t="shared" ca="1" si="23"/>
        <v>0.45116311631843997</v>
      </c>
      <c r="H206" s="8">
        <f t="shared" ca="1" si="29"/>
        <v>0.49935693459648434</v>
      </c>
      <c r="I206" s="21">
        <f t="shared" ca="1" si="25"/>
        <v>4.9935693459648436E-4</v>
      </c>
      <c r="J206" s="12">
        <f t="shared" ca="1" si="30"/>
        <v>10.326192663373996</v>
      </c>
      <c r="K206" s="12"/>
    </row>
    <row r="207" spans="1:11">
      <c r="A207">
        <f t="shared" si="26"/>
        <v>14.399999999999965</v>
      </c>
      <c r="B207" s="3">
        <v>1</v>
      </c>
      <c r="C207" s="10">
        <f t="shared" ca="1" si="27"/>
        <v>1.032361154249313</v>
      </c>
      <c r="D207" s="8">
        <f t="shared" ca="1" si="22"/>
        <v>-3.2361154249312962E-2</v>
      </c>
      <c r="E207" s="10">
        <f t="shared" ca="1" si="24"/>
        <v>-6.0838969988708365E-2</v>
      </c>
      <c r="F207" s="8">
        <f t="shared" ca="1" si="28"/>
        <v>0.51208174389949324</v>
      </c>
      <c r="G207" s="10">
        <f t="shared" ca="1" si="23"/>
        <v>0.45124277391078488</v>
      </c>
      <c r="H207" s="8">
        <f t="shared" ca="1" si="29"/>
        <v>0.49695122656219937</v>
      </c>
      <c r="I207" s="21">
        <f t="shared" ca="1" si="25"/>
        <v>4.9695122656219937E-4</v>
      </c>
      <c r="J207" s="12">
        <f t="shared" ca="1" si="30"/>
        <v>10.323611542493129</v>
      </c>
      <c r="K207" s="12"/>
    </row>
    <row r="208" spans="1:11">
      <c r="A208">
        <f t="shared" si="26"/>
        <v>14.499999999999964</v>
      </c>
      <c r="B208" s="3">
        <v>1</v>
      </c>
      <c r="C208" s="10">
        <f t="shared" ca="1" si="27"/>
        <v>1.0320743820286149</v>
      </c>
      <c r="D208" s="8">
        <f t="shared" ca="1" si="22"/>
        <v>-3.2074382028614901E-2</v>
      </c>
      <c r="E208" s="10">
        <f t="shared" ca="1" si="24"/>
        <v>-6.029983821379601E-2</v>
      </c>
      <c r="F208" s="8">
        <f t="shared" ca="1" si="28"/>
        <v>0.5116797449780679</v>
      </c>
      <c r="G208" s="10">
        <f t="shared" ca="1" si="23"/>
        <v>0.45137990676427187</v>
      </c>
      <c r="H208" s="8">
        <f t="shared" ca="1" si="29"/>
        <v>0.49467266057230297</v>
      </c>
      <c r="I208" s="21">
        <f t="shared" ca="1" si="25"/>
        <v>4.9467266057230295E-4</v>
      </c>
      <c r="J208" s="12">
        <f t="shared" ca="1" si="30"/>
        <v>10.320743820286149</v>
      </c>
      <c r="K208" s="12"/>
    </row>
    <row r="209" spans="1:11">
      <c r="A209">
        <f t="shared" si="26"/>
        <v>14.599999999999964</v>
      </c>
      <c r="B209" s="3">
        <v>1</v>
      </c>
      <c r="C209" s="10">
        <f t="shared" ca="1" si="27"/>
        <v>1.0317607874463686</v>
      </c>
      <c r="D209" s="8">
        <f t="shared" ca="1" si="22"/>
        <v>-3.1760787446368566E-2</v>
      </c>
      <c r="E209" s="10">
        <f t="shared" ca="1" si="24"/>
        <v>-5.9710280399172901E-2</v>
      </c>
      <c r="F209" s="8">
        <f t="shared" ca="1" si="28"/>
        <v>0.51128167644207345</v>
      </c>
      <c r="G209" s="10">
        <f t="shared" ca="1" si="23"/>
        <v>0.45157139604290053</v>
      </c>
      <c r="H209" s="8">
        <f t="shared" ca="1" si="29"/>
        <v>0.49251759734583284</v>
      </c>
      <c r="I209" s="21">
        <f t="shared" ca="1" si="25"/>
        <v>4.9251759734583289E-4</v>
      </c>
      <c r="J209" s="12">
        <f t="shared" ca="1" si="30"/>
        <v>10.317607874463686</v>
      </c>
      <c r="K209" s="12"/>
    </row>
    <row r="210" spans="1:11">
      <c r="A210">
        <f t="shared" si="26"/>
        <v>14.699999999999964</v>
      </c>
      <c r="B210" s="3">
        <v>1</v>
      </c>
      <c r="C210" s="10">
        <f t="shared" ca="1" si="27"/>
        <v>1.031422147905857</v>
      </c>
      <c r="D210" s="8">
        <f t="shared" ca="1" si="22"/>
        <v>-3.1422147905856956E-2</v>
      </c>
      <c r="E210" s="10">
        <f t="shared" ca="1" si="24"/>
        <v>-5.9073638063011073E-2</v>
      </c>
      <c r="F210" s="8">
        <f t="shared" ca="1" si="28"/>
        <v>0.51088785218832</v>
      </c>
      <c r="G210" s="10">
        <f t="shared" ca="1" si="23"/>
        <v>0.45181421412530892</v>
      </c>
      <c r="H210" s="8">
        <f t="shared" ca="1" si="29"/>
        <v>0.49048242818480664</v>
      </c>
      <c r="I210" s="21">
        <f t="shared" ca="1" si="25"/>
        <v>4.9048242818480661E-4</v>
      </c>
      <c r="J210" s="12">
        <f t="shared" ca="1" si="30"/>
        <v>10.314221479058569</v>
      </c>
      <c r="K210" s="12"/>
    </row>
    <row r="211" spans="1:11">
      <c r="A211">
        <f t="shared" si="26"/>
        <v>14.799999999999963</v>
      </c>
      <c r="B211" s="3">
        <v>1</v>
      </c>
      <c r="C211" s="10">
        <f t="shared" ca="1" si="27"/>
        <v>1.0310601812926603</v>
      </c>
      <c r="D211" s="8">
        <f t="shared" ca="1" si="22"/>
        <v>-3.1060181292660305E-2</v>
      </c>
      <c r="E211" s="10">
        <f t="shared" ca="1" si="24"/>
        <v>-5.8393140830201369E-2</v>
      </c>
      <c r="F211" s="8">
        <f t="shared" ca="1" si="28"/>
        <v>0.51049856458278531</v>
      </c>
      <c r="G211" s="10">
        <f t="shared" ca="1" si="23"/>
        <v>0.45210542375258395</v>
      </c>
      <c r="H211" s="8">
        <f t="shared" ca="1" si="29"/>
        <v>0.48856357796319549</v>
      </c>
      <c r="I211" s="21">
        <f t="shared" ca="1" si="25"/>
        <v>4.8856357796319555E-4</v>
      </c>
      <c r="J211" s="12">
        <f t="shared" ca="1" si="30"/>
        <v>10.310601812926603</v>
      </c>
      <c r="K211" s="12"/>
    </row>
    <row r="212" spans="1:11">
      <c r="A212">
        <f t="shared" si="26"/>
        <v>14.899999999999963</v>
      </c>
      <c r="B212" s="3">
        <v>1</v>
      </c>
      <c r="C212" s="10">
        <f t="shared" ca="1" si="27"/>
        <v>1.0306765468563135</v>
      </c>
      <c r="D212" s="8">
        <f t="shared" ca="1" si="22"/>
        <v>-3.0676546856313491E-2</v>
      </c>
      <c r="E212" s="10">
        <f t="shared" ca="1" si="24"/>
        <v>-5.7671908089869363E-2</v>
      </c>
      <c r="F212" s="8">
        <f t="shared" ca="1" si="28"/>
        <v>0.51011408519551948</v>
      </c>
      <c r="G212" s="10">
        <f t="shared" ca="1" si="23"/>
        <v>0.4524421771056501</v>
      </c>
      <c r="H212" s="8">
        <f t="shared" ca="1" si="29"/>
        <v>0.48675750792031819</v>
      </c>
      <c r="I212" s="21">
        <f t="shared" ca="1" si="25"/>
        <v>4.8675750792031821E-4</v>
      </c>
      <c r="J212" s="12">
        <f t="shared" ca="1" si="30"/>
        <v>10.306765468563135</v>
      </c>
      <c r="K212" s="12"/>
    </row>
    <row r="213" spans="1:11">
      <c r="A213">
        <f t="shared" si="26"/>
        <v>14.999999999999963</v>
      </c>
      <c r="B213" s="3">
        <v>1</v>
      </c>
      <c r="C213" s="10">
        <f t="shared" ca="1" si="27"/>
        <v>1.0302728461208068</v>
      </c>
      <c r="D213" s="8">
        <f t="shared" ca="1" si="22"/>
        <v>-3.0272846120806829E-2</v>
      </c>
      <c r="E213" s="10">
        <f t="shared" ca="1" si="24"/>
        <v>-5.6912950707116834E-2</v>
      </c>
      <c r="F213" s="8">
        <f t="shared" ca="1" si="28"/>
        <v>0.50973466552413871</v>
      </c>
      <c r="G213" s="10">
        <f t="shared" ca="1" si="23"/>
        <v>0.45282171481702188</v>
      </c>
      <c r="H213" s="8">
        <f t="shared" ca="1" si="29"/>
        <v>0.48506071826515335</v>
      </c>
      <c r="I213" s="21">
        <f t="shared" ca="1" si="25"/>
        <v>4.8506071826515335E-4</v>
      </c>
      <c r="J213" s="12">
        <f t="shared" ca="1" si="30"/>
        <v>10.302728461208067</v>
      </c>
      <c r="K213" s="12"/>
    </row>
    <row r="214" spans="1:11">
      <c r="A214">
        <f t="shared" si="26"/>
        <v>15.099999999999962</v>
      </c>
      <c r="B214" s="3">
        <v>1</v>
      </c>
      <c r="C214" s="10">
        <f t="shared" ca="1" si="27"/>
        <v>1.0298506238213077</v>
      </c>
      <c r="D214" s="8">
        <f t="shared" ca="1" si="22"/>
        <v>-2.9850623821307654E-2</v>
      </c>
      <c r="E214" s="10">
        <f t="shared" ca="1" si="24"/>
        <v>-5.6119172784058383E-2</v>
      </c>
      <c r="F214" s="8">
        <f t="shared" ca="1" si="28"/>
        <v>0.50936053770557832</v>
      </c>
      <c r="G214" s="10">
        <f t="shared" ca="1" si="23"/>
        <v>0.45324136492151995</v>
      </c>
      <c r="H214" s="8">
        <f t="shared" ca="1" si="29"/>
        <v>0.4834697505979717</v>
      </c>
      <c r="I214" s="21">
        <f t="shared" ca="1" si="25"/>
        <v>4.8346975059797173E-4</v>
      </c>
      <c r="J214" s="12">
        <f t="shared" ca="1" si="30"/>
        <v>10.298506238213076</v>
      </c>
      <c r="K214" s="12"/>
    </row>
    <row r="215" spans="1:11">
      <c r="A215">
        <f t="shared" si="26"/>
        <v>15.199999999999962</v>
      </c>
      <c r="B215" s="3">
        <v>1</v>
      </c>
      <c r="C215" s="10">
        <f t="shared" ca="1" si="27"/>
        <v>1.0294113688645734</v>
      </c>
      <c r="D215" s="8">
        <f t="shared" ca="1" si="22"/>
        <v>-2.9411368864573406E-2</v>
      </c>
      <c r="E215" s="10">
        <f t="shared" ca="1" si="24"/>
        <v>-5.5293373465397998E-2</v>
      </c>
      <c r="F215" s="8">
        <f t="shared" ca="1" si="28"/>
        <v>0.508991915215809</v>
      </c>
      <c r="G215" s="10">
        <f t="shared" ca="1" si="23"/>
        <v>0.45369854175041102</v>
      </c>
      <c r="H215" s="8">
        <f t="shared" ca="1" si="29"/>
        <v>0.48198119015559365</v>
      </c>
      <c r="I215" s="21">
        <f t="shared" ca="1" si="25"/>
        <v>4.8198119015559367E-4</v>
      </c>
      <c r="J215" s="12">
        <f t="shared" ca="1" si="30"/>
        <v>10.294113688645734</v>
      </c>
      <c r="K215" s="12"/>
    </row>
    <row r="216" spans="1:11">
      <c r="A216">
        <f t="shared" si="26"/>
        <v>15.299999999999962</v>
      </c>
      <c r="B216" s="3">
        <v>1</v>
      </c>
      <c r="C216" s="10">
        <f t="shared" ca="1" si="27"/>
        <v>1.0289565153106293</v>
      </c>
      <c r="D216" s="8">
        <f t="shared" ca="1" si="22"/>
        <v>-2.8956515310629261E-2</v>
      </c>
      <c r="E216" s="10">
        <f t="shared" ca="1" si="24"/>
        <v>-5.4438248783983005E-2</v>
      </c>
      <c r="F216" s="8">
        <f t="shared" ca="1" si="28"/>
        <v>0.50862899355724911</v>
      </c>
      <c r="G216" s="10">
        <f t="shared" ca="1" si="23"/>
        <v>0.4541907447732661</v>
      </c>
      <c r="H216" s="8">
        <f t="shared" ca="1" si="29"/>
        <v>0.48059166788647728</v>
      </c>
      <c r="I216" s="21">
        <f t="shared" ca="1" si="25"/>
        <v>4.8059166788647729E-4</v>
      </c>
      <c r="J216" s="12">
        <f t="shared" ca="1" si="30"/>
        <v>10.289565153106292</v>
      </c>
      <c r="K216" s="12"/>
    </row>
    <row r="217" spans="1:11">
      <c r="A217">
        <f t="shared" si="26"/>
        <v>15.399999999999961</v>
      </c>
      <c r="B217" s="3">
        <v>1</v>
      </c>
      <c r="C217" s="10">
        <f t="shared" ca="1" si="27"/>
        <v>1.0284874433733815</v>
      </c>
      <c r="D217" s="8">
        <f t="shared" ca="1" si="22"/>
        <v>-2.8487443373381494E-2</v>
      </c>
      <c r="E217" s="10">
        <f t="shared" ca="1" si="24"/>
        <v>-5.3556393541957202E-2</v>
      </c>
      <c r="F217" s="8">
        <f t="shared" ca="1" si="28"/>
        <v>0.50827195093363609</v>
      </c>
      <c r="G217" s="10">
        <f t="shared" ca="1" si="23"/>
        <v>0.4547155573916789</v>
      </c>
      <c r="H217" s="8">
        <f t="shared" ca="1" si="29"/>
        <v>0.47929786236173733</v>
      </c>
      <c r="I217" s="21">
        <f t="shared" ca="1" si="25"/>
        <v>4.7929786236173736E-4</v>
      </c>
      <c r="J217" s="12">
        <f t="shared" ca="1" si="30"/>
        <v>10.284874433733815</v>
      </c>
      <c r="K217" s="12"/>
    </row>
    <row r="218" spans="1:11">
      <c r="A218">
        <f t="shared" si="26"/>
        <v>15.499999999999961</v>
      </c>
      <c r="B218" s="3">
        <v>1</v>
      </c>
      <c r="C218" s="10">
        <f t="shared" ca="1" si="27"/>
        <v>1.0280054804379335</v>
      </c>
      <c r="D218" s="8">
        <f t="shared" ref="D218:D253" ca="1" si="31">B218-C218</f>
        <v>-2.8005480437933494E-2</v>
      </c>
      <c r="E218" s="10">
        <f t="shared" ca="1" si="24"/>
        <v>-5.2650303223314966E-2</v>
      </c>
      <c r="F218" s="8">
        <f t="shared" ca="1" si="28"/>
        <v>0.50792094891214734</v>
      </c>
      <c r="G218" s="10">
        <f t="shared" ref="G218:G253" ca="1" si="32">E218+F218</f>
        <v>0.45527064568883235</v>
      </c>
      <c r="H218" s="8">
        <f t="shared" ca="1" si="29"/>
        <v>0.47809650152809208</v>
      </c>
      <c r="I218" s="21">
        <f t="shared" ca="1" si="25"/>
        <v>4.7809650152809207E-4</v>
      </c>
      <c r="J218" s="12">
        <f t="shared" ca="1" si="30"/>
        <v>10.280054804379334</v>
      </c>
      <c r="K218" s="12"/>
    </row>
    <row r="219" spans="1:11">
      <c r="A219">
        <f t="shared" si="26"/>
        <v>15.599999999999961</v>
      </c>
      <c r="B219" s="3">
        <v>1</v>
      </c>
      <c r="C219" s="10">
        <f t="shared" ca="1" si="27"/>
        <v>1.0275119020924623</v>
      </c>
      <c r="D219" s="8">
        <f t="shared" ca="1" si="31"/>
        <v>-2.7511902092462348E-2</v>
      </c>
      <c r="E219" s="10">
        <f t="shared" ca="1" si="24"/>
        <v>-5.1722375933829209E-2</v>
      </c>
      <c r="F219" s="8">
        <f t="shared" ca="1" si="28"/>
        <v>0.50757613307258853</v>
      </c>
      <c r="G219" s="10">
        <f t="shared" ca="1" si="32"/>
        <v>0.45585375713875931</v>
      </c>
      <c r="H219" s="8">
        <f t="shared" ca="1" si="29"/>
        <v>0.4769843643086254</v>
      </c>
      <c r="I219" s="21">
        <f t="shared" ca="1" si="25"/>
        <v>4.7698436430862538E-4</v>
      </c>
      <c r="J219" s="12">
        <f t="shared" ca="1" si="30"/>
        <v>10.275119020924622</v>
      </c>
      <c r="K219" s="12"/>
    </row>
    <row r="220" spans="1:11">
      <c r="A220">
        <f t="shared" si="26"/>
        <v>15.69999999999996</v>
      </c>
      <c r="B220" s="3">
        <v>1</v>
      </c>
      <c r="C220" s="10">
        <f t="shared" ca="1" si="27"/>
        <v>1.0270079331726076</v>
      </c>
      <c r="D220" s="8">
        <f t="shared" ca="1" si="31"/>
        <v>-2.7007933172607634E-2</v>
      </c>
      <c r="E220" s="10">
        <f t="shared" ca="1" si="24"/>
        <v>-5.0774914364502349E-2</v>
      </c>
      <c r="F220" s="8">
        <f t="shared" ca="1" si="28"/>
        <v>0.50723763364349184</v>
      </c>
      <c r="G220" s="10">
        <f t="shared" ca="1" si="32"/>
        <v>0.45646271927898951</v>
      </c>
      <c r="H220" s="8">
        <f t="shared" ca="1" si="29"/>
        <v>0.47595828205714358</v>
      </c>
      <c r="I220" s="21">
        <f t="shared" ca="1" si="25"/>
        <v>4.759582820571436E-4</v>
      </c>
      <c r="J220" s="12">
        <f t="shared" ca="1" si="30"/>
        <v>10.270079331726077</v>
      </c>
      <c r="K220" s="12"/>
    </row>
    <row r="221" spans="1:11">
      <c r="A221">
        <f t="shared" si="26"/>
        <v>15.79999999999996</v>
      </c>
      <c r="B221" s="3">
        <v>1</v>
      </c>
      <c r="C221" s="10">
        <f t="shared" ca="1" si="27"/>
        <v>1.0264947488164142</v>
      </c>
      <c r="D221" s="8">
        <f t="shared" ca="1" si="31"/>
        <v>-2.6494748816414226E-2</v>
      </c>
      <c r="E221" s="10">
        <f t="shared" ca="1" si="24"/>
        <v>-4.9810127774858742E-2</v>
      </c>
      <c r="F221" s="8">
        <f t="shared" ca="1" si="28"/>
        <v>0.50690556612499282</v>
      </c>
      <c r="G221" s="10">
        <f t="shared" ca="1" si="32"/>
        <v>0.45709543835013411</v>
      </c>
      <c r="H221" s="8">
        <f t="shared" ca="1" si="29"/>
        <v>0.47501513987179311</v>
      </c>
      <c r="I221" s="21">
        <f t="shared" ca="1" si="25"/>
        <v>4.7501513987179315E-4</v>
      </c>
      <c r="J221" s="12">
        <f t="shared" ca="1" si="30"/>
        <v>10.264947488164141</v>
      </c>
      <c r="K221" s="12"/>
    </row>
    <row r="222" spans="1:11">
      <c r="A222">
        <f t="shared" si="26"/>
        <v>15.899999999999959</v>
      </c>
      <c r="B222" s="3">
        <v>1</v>
      </c>
      <c r="C222" s="10">
        <f t="shared" ca="1" si="27"/>
        <v>1.0259734755279513</v>
      </c>
      <c r="D222" s="8">
        <f t="shared" ca="1" si="31"/>
        <v>-2.5973475527951262E-2</v>
      </c>
      <c r="E222" s="10">
        <f t="shared" ca="1" si="24"/>
        <v>-4.8830133992548368E-2</v>
      </c>
      <c r="F222" s="8">
        <f t="shared" ca="1" si="28"/>
        <v>0.50658003189837586</v>
      </c>
      <c r="G222" s="10">
        <f t="shared" ca="1" si="32"/>
        <v>0.45774989790582749</v>
      </c>
      <c r="H222" s="8">
        <f t="shared" ca="1" si="29"/>
        <v>0.47415187777349477</v>
      </c>
      <c r="I222" s="21">
        <f t="shared" ca="1" si="25"/>
        <v>4.7415187777349475E-4</v>
      </c>
      <c r="J222" s="12">
        <f t="shared" ca="1" si="30"/>
        <v>10.259734755279512</v>
      </c>
      <c r="K222" s="12"/>
    </row>
    <row r="223" spans="1:11">
      <c r="A223">
        <f t="shared" si="26"/>
        <v>15.999999999999959</v>
      </c>
      <c r="B223" s="3">
        <v>1</v>
      </c>
      <c r="C223" s="10">
        <f t="shared" ca="1" si="27"/>
        <v>1.0254451922478267</v>
      </c>
      <c r="D223" s="8">
        <f t="shared" ca="1" si="31"/>
        <v>-2.5445192247826709E-2</v>
      </c>
      <c r="E223" s="10">
        <f t="shared" ca="1" si="24"/>
        <v>-4.7836961425914211E-2</v>
      </c>
      <c r="F223" s="8">
        <f t="shared" ca="1" si="28"/>
        <v>0.50626111882220315</v>
      </c>
      <c r="G223" s="10">
        <f t="shared" ca="1" si="32"/>
        <v>0.45842415739628894</v>
      </c>
      <c r="H223" s="8">
        <f t="shared" ca="1" si="29"/>
        <v>0.47336549175463444</v>
      </c>
      <c r="I223" s="21">
        <f t="shared" ca="1" si="25"/>
        <v>4.7336549175463447E-4</v>
      </c>
      <c r="J223" s="12">
        <f t="shared" ca="1" si="30"/>
        <v>10.254451922478266</v>
      </c>
      <c r="K223" s="12"/>
    </row>
    <row r="224" spans="1:11">
      <c r="A224">
        <f t="shared" si="26"/>
        <v>16.099999999999959</v>
      </c>
      <c r="B224" s="3">
        <v>1</v>
      </c>
      <c r="C224" s="10">
        <f t="shared" ca="1" si="27"/>
        <v>1.0249109314288856</v>
      </c>
      <c r="D224" s="8">
        <f t="shared" ca="1" si="31"/>
        <v>-2.4910931428885563E-2</v>
      </c>
      <c r="E224" s="10">
        <f t="shared" ca="1" si="24"/>
        <v>-4.6832551086304859E-2</v>
      </c>
      <c r="F224" s="8">
        <f t="shared" ca="1" si="28"/>
        <v>0.50594890181496111</v>
      </c>
      <c r="G224" s="10">
        <f t="shared" ca="1" si="32"/>
        <v>0.45911635072865625</v>
      </c>
      <c r="H224" s="8">
        <f t="shared" ca="1" si="29"/>
        <v>0.47265303470333553</v>
      </c>
      <c r="I224" s="21">
        <f t="shared" ca="1" si="25"/>
        <v>4.7265303470333554E-4</v>
      </c>
      <c r="J224" s="12">
        <f t="shared" ca="1" si="30"/>
        <v>10.249109314288855</v>
      </c>
      <c r="K224" s="12"/>
    </row>
    <row r="225" spans="1:11">
      <c r="A225">
        <f t="shared" si="26"/>
        <v>16.19999999999996</v>
      </c>
      <c r="B225" s="3">
        <v>1</v>
      </c>
      <c r="C225" s="10">
        <f t="shared" ca="1" si="27"/>
        <v>1.0243716801154734</v>
      </c>
      <c r="D225" s="8">
        <f t="shared" ca="1" si="31"/>
        <v>-2.4371680115473415E-2</v>
      </c>
      <c r="E225" s="10">
        <f t="shared" ca="1" si="24"/>
        <v>-4.5818758617090019E-2</v>
      </c>
      <c r="F225" s="8">
        <f t="shared" ca="1" si="28"/>
        <v>0.50564344342418055</v>
      </c>
      <c r="G225" s="10">
        <f t="shared" ca="1" si="32"/>
        <v>0.45982468480709054</v>
      </c>
      <c r="H225" s="8">
        <f t="shared" ca="1" si="29"/>
        <v>0.47201161720852325</v>
      </c>
      <c r="I225" s="21">
        <f t="shared" ca="1" si="25"/>
        <v>4.7201161720852327E-4</v>
      </c>
      <c r="J225" s="12">
        <f t="shared" ca="1" si="30"/>
        <v>10.243716801154733</v>
      </c>
      <c r="K225" s="12"/>
    </row>
    <row r="226" spans="1:11">
      <c r="A226">
        <f t="shared" si="26"/>
        <v>16.299999999999962</v>
      </c>
      <c r="B226" s="3">
        <v>1</v>
      </c>
      <c r="C226" s="10">
        <f t="shared" ca="1" si="27"/>
        <v>1.0238283810247151</v>
      </c>
      <c r="D226" s="8">
        <f t="shared" ca="1" si="31"/>
        <v>-2.3828381024715073E-2</v>
      </c>
      <c r="E226" s="10">
        <f t="shared" ca="1" si="24"/>
        <v>-4.4797356326464331E-2</v>
      </c>
      <c r="F226" s="8">
        <f t="shared" ca="1" si="28"/>
        <v>0.50534479438200408</v>
      </c>
      <c r="G226" s="10">
        <f t="shared" ca="1" si="32"/>
        <v>0.46054743805553977</v>
      </c>
      <c r="H226" s="8">
        <f t="shared" ca="1" si="29"/>
        <v>0.47143840825087407</v>
      </c>
      <c r="I226" s="21">
        <f t="shared" ca="1" si="25"/>
        <v>4.714384082508741E-4</v>
      </c>
      <c r="J226" s="12">
        <f t="shared" ca="1" si="30"/>
        <v>10.23828381024715</v>
      </c>
      <c r="K226" s="12"/>
    </row>
    <row r="227" spans="1:11">
      <c r="A227">
        <f t="shared" si="26"/>
        <v>16.399999999999963</v>
      </c>
      <c r="B227" s="3">
        <v>1</v>
      </c>
      <c r="C227" s="10">
        <f t="shared" ca="1" si="27"/>
        <v>1.0232819336283452</v>
      </c>
      <c r="D227" s="8">
        <f t="shared" ca="1" si="31"/>
        <v>-2.3281933628345186E-2</v>
      </c>
      <c r="E227" s="10">
        <f t="shared" ca="1" si="24"/>
        <v>-4.3770035221288944E-2</v>
      </c>
      <c r="F227" s="8">
        <f t="shared" ca="1" si="28"/>
        <v>0.50505299414719551</v>
      </c>
      <c r="G227" s="10">
        <f t="shared" ca="1" si="32"/>
        <v>0.46128295892590654</v>
      </c>
      <c r="H227" s="8">
        <f t="shared" ca="1" si="29"/>
        <v>0.47093063578462568</v>
      </c>
      <c r="I227" s="21">
        <f t="shared" ca="1" si="25"/>
        <v>4.7093063578462568E-4</v>
      </c>
      <c r="J227" s="12">
        <f t="shared" ca="1" si="30"/>
        <v>10.232819336283452</v>
      </c>
      <c r="K227" s="12"/>
    </row>
    <row r="228" spans="1:11">
      <c r="A228">
        <f t="shared" si="26"/>
        <v>16.499999999999964</v>
      </c>
      <c r="B228" s="3">
        <v>1</v>
      </c>
      <c r="C228" s="10">
        <f t="shared" ca="1" si="27"/>
        <v>1.0227331952336909</v>
      </c>
      <c r="D228" s="8">
        <f t="shared" ca="1" si="31"/>
        <v>-2.2733195233690884E-2</v>
      </c>
      <c r="E228" s="10">
        <f t="shared" ca="1" si="24"/>
        <v>-4.2738407039338858E-2</v>
      </c>
      <c r="F228" s="8">
        <f t="shared" ca="1" si="28"/>
        <v>0.50476807143359992</v>
      </c>
      <c r="G228" s="10">
        <f t="shared" ca="1" si="32"/>
        <v>0.46202966439426107</v>
      </c>
      <c r="H228" s="8">
        <f t="shared" ca="1" si="29"/>
        <v>0.47048558721510741</v>
      </c>
      <c r="I228" s="21">
        <f t="shared" ca="1" si="25"/>
        <v>4.7048558721510741E-4</v>
      </c>
      <c r="J228" s="12">
        <f t="shared" ca="1" si="30"/>
        <v>10.227331952336909</v>
      </c>
      <c r="K228" s="12"/>
    </row>
    <row r="229" spans="1:11">
      <c r="A229">
        <f t="shared" si="26"/>
        <v>16.599999999999966</v>
      </c>
      <c r="B229" s="3">
        <v>1</v>
      </c>
      <c r="C229" s="10">
        <f t="shared" ca="1" si="27"/>
        <v>1.0221829820624895</v>
      </c>
      <c r="D229" s="8">
        <f t="shared" ca="1" si="31"/>
        <v>-2.2182982062489476E-2</v>
      </c>
      <c r="E229" s="10">
        <f t="shared" ca="1" si="24"/>
        <v>-4.1704006277480214E-2</v>
      </c>
      <c r="F229" s="8">
        <f t="shared" ca="1" si="28"/>
        <v>0.50449004472508341</v>
      </c>
      <c r="G229" s="10">
        <f t="shared" ca="1" si="32"/>
        <v>0.46278603844760319</v>
      </c>
      <c r="H229" s="8">
        <f t="shared" ca="1" si="29"/>
        <v>0.47010060977673218</v>
      </c>
      <c r="I229" s="21">
        <f t="shared" ca="1" si="25"/>
        <v>4.7010060977673219E-4</v>
      </c>
      <c r="J229" s="12">
        <f t="shared" ca="1" si="30"/>
        <v>10.221829820624894</v>
      </c>
      <c r="K229" s="12"/>
    </row>
    <row r="230" spans="1:11">
      <c r="A230">
        <f t="shared" si="26"/>
        <v>16.699999999999967</v>
      </c>
      <c r="B230" s="3">
        <v>1</v>
      </c>
      <c r="C230" s="10">
        <f t="shared" ca="1" si="27"/>
        <v>1.0216320703262871</v>
      </c>
      <c r="D230" s="8">
        <f t="shared" ca="1" si="31"/>
        <v>-2.1632070326287112E-2</v>
      </c>
      <c r="E230" s="10">
        <f t="shared" ca="1" si="24"/>
        <v>-4.066829221341977E-2</v>
      </c>
      <c r="F230" s="8">
        <f t="shared" ca="1" si="28"/>
        <v>0.50421892277699398</v>
      </c>
      <c r="G230" s="10">
        <f t="shared" ca="1" si="32"/>
        <v>0.46355063056357421</v>
      </c>
      <c r="H230" s="8">
        <f t="shared" ca="1" si="29"/>
        <v>0.46977311081607426</v>
      </c>
      <c r="I230" s="21">
        <f t="shared" ca="1" si="25"/>
        <v>4.6977311081607424E-4</v>
      </c>
      <c r="J230" s="12">
        <f t="shared" ca="1" si="30"/>
        <v>10.216320703262872</v>
      </c>
      <c r="K230" s="12"/>
    </row>
    <row r="231" spans="1:11">
      <c r="A231">
        <f t="shared" si="26"/>
        <v>16.799999999999969</v>
      </c>
      <c r="B231" s="3">
        <v>1</v>
      </c>
      <c r="C231" s="10">
        <f t="shared" ca="1" si="27"/>
        <v>1.0210811972972391</v>
      </c>
      <c r="D231" s="8">
        <f t="shared" ca="1" si="31"/>
        <v>-2.1081197297239118E-2</v>
      </c>
      <c r="E231" s="10">
        <f t="shared" ca="1" si="24"/>
        <v>-3.9632650918809541E-2</v>
      </c>
      <c r="F231" s="8">
        <f t="shared" ca="1" si="28"/>
        <v>0.50395470510420193</v>
      </c>
      <c r="G231" s="10">
        <f t="shared" ca="1" si="32"/>
        <v>0.46432205418539241</v>
      </c>
      <c r="H231" s="8">
        <f t="shared" ca="1" si="29"/>
        <v>0.4695005579845401</v>
      </c>
      <c r="I231" s="21">
        <f t="shared" ca="1" si="25"/>
        <v>4.6950055798454011E-4</v>
      </c>
      <c r="J231" s="12">
        <f t="shared" ca="1" si="30"/>
        <v>10.21081197297239</v>
      </c>
      <c r="K231" s="12"/>
    </row>
    <row r="232" spans="1:11">
      <c r="A232">
        <f t="shared" si="26"/>
        <v>16.89999999999997</v>
      </c>
      <c r="B232" s="3">
        <v>1</v>
      </c>
      <c r="C232" s="10">
        <f t="shared" ca="1" si="27"/>
        <v>1.0205310623731911</v>
      </c>
      <c r="D232" s="8">
        <f t="shared" ca="1" si="31"/>
        <v>-2.0531062373191133E-2</v>
      </c>
      <c r="E232" s="10">
        <f t="shared" ca="1" si="24"/>
        <v>-3.8598397261599332E-2</v>
      </c>
      <c r="F232" s="8">
        <f t="shared" ca="1" si="28"/>
        <v>0.50369738245579132</v>
      </c>
      <c r="G232" s="10">
        <f t="shared" ca="1" si="32"/>
        <v>0.46509898519419202</v>
      </c>
      <c r="H232" s="8">
        <f t="shared" ca="1" si="29"/>
        <v>0.46928047934502271</v>
      </c>
      <c r="I232" s="21">
        <f t="shared" ca="1" si="25"/>
        <v>4.6928047934502269E-4</v>
      </c>
      <c r="J232" s="12">
        <f t="shared" ca="1" si="30"/>
        <v>10.205310623731911</v>
      </c>
      <c r="K232" s="12"/>
    </row>
    <row r="233" spans="1:11">
      <c r="A233">
        <f t="shared" si="26"/>
        <v>16.999999999999972</v>
      </c>
      <c r="B233" s="3">
        <v>1</v>
      </c>
      <c r="C233" s="10">
        <f t="shared" ca="1" si="27"/>
        <v>1.0199823281359941</v>
      </c>
      <c r="D233" s="8">
        <f t="shared" ca="1" si="31"/>
        <v>-1.9982328135994099E-2</v>
      </c>
      <c r="E233" s="10">
        <f t="shared" ca="1" si="24"/>
        <v>-3.7566776895668903E-2</v>
      </c>
      <c r="F233" s="8">
        <f t="shared" ca="1" si="28"/>
        <v>0.50344693727648682</v>
      </c>
      <c r="G233" s="10">
        <f t="shared" ca="1" si="32"/>
        <v>0.46588016038081792</v>
      </c>
      <c r="H233" s="8">
        <f t="shared" ca="1" si="29"/>
        <v>0.46911046339681245</v>
      </c>
      <c r="I233" s="21">
        <f t="shared" ca="1" si="25"/>
        <v>4.6911046339681247E-4</v>
      </c>
      <c r="J233" s="12">
        <f t="shared" ca="1" si="30"/>
        <v>10.19982328135994</v>
      </c>
      <c r="K233" s="12"/>
    </row>
    <row r="234" spans="1:11">
      <c r="A234">
        <f t="shared" si="26"/>
        <v>17.099999999999973</v>
      </c>
      <c r="B234" s="3">
        <v>1</v>
      </c>
      <c r="C234" s="10">
        <f t="shared" ca="1" si="27"/>
        <v>1.0194356214020599</v>
      </c>
      <c r="D234" s="8">
        <f t="shared" ca="1" si="31"/>
        <v>-1.9435621402059899E-2</v>
      </c>
      <c r="E234" s="10">
        <f t="shared" ca="1" si="24"/>
        <v>-3.6538968235872611E-2</v>
      </c>
      <c r="F234" s="8">
        <f t="shared" ca="1" si="28"/>
        <v>0.5032033441549143</v>
      </c>
      <c r="G234" s="10">
        <f t="shared" ca="1" si="32"/>
        <v>0.4666643759190417</v>
      </c>
      <c r="H234" s="8">
        <f t="shared" ca="1" si="29"/>
        <v>0.4689881590229239</v>
      </c>
      <c r="I234" s="21">
        <f t="shared" ca="1" si="25"/>
        <v>4.6898815902292389E-4</v>
      </c>
      <c r="J234" s="12">
        <f t="shared" ca="1" si="30"/>
        <v>10.194356214020598</v>
      </c>
      <c r="K234" s="12"/>
    </row>
    <row r="235" spans="1:11">
      <c r="A235">
        <f t="shared" si="26"/>
        <v>17.199999999999974</v>
      </c>
      <c r="B235" s="3">
        <v>1</v>
      </c>
      <c r="C235" s="10">
        <f t="shared" ca="1" si="27"/>
        <v>1.0188915342642311</v>
      </c>
      <c r="D235" s="8">
        <f t="shared" ca="1" si="31"/>
        <v>-1.8891534264231069E-2</v>
      </c>
      <c r="E235" s="10">
        <f t="shared" ca="1" si="24"/>
        <v>-3.5516084416754405E-2</v>
      </c>
      <c r="F235" s="8">
        <f t="shared" ca="1" si="28"/>
        <v>0.50296657025880265</v>
      </c>
      <c r="G235" s="10">
        <f t="shared" ca="1" si="32"/>
        <v>0.46745048584204824</v>
      </c>
      <c r="H235" s="8">
        <f t="shared" ca="1" si="29"/>
        <v>0.46891127536388011</v>
      </c>
      <c r="I235" s="21">
        <f t="shared" ca="1" si="25"/>
        <v>4.6891127536388011E-4</v>
      </c>
      <c r="J235" s="12">
        <f t="shared" ca="1" si="30"/>
        <v>10.188915342642311</v>
      </c>
      <c r="K235" s="12"/>
    </row>
    <row r="236" spans="1:11">
      <c r="A236">
        <f t="shared" si="26"/>
        <v>17.299999999999976</v>
      </c>
      <c r="B236" s="3">
        <v>1</v>
      </c>
      <c r="C236" s="10">
        <f t="shared" ca="1" si="27"/>
        <v>1.0183506251240946</v>
      </c>
      <c r="D236" s="8">
        <f t="shared" ca="1" si="31"/>
        <v>-1.8350625124094577E-2</v>
      </c>
      <c r="E236" s="10">
        <f t="shared" ca="1" si="24"/>
        <v>-3.4499175233297805E-2</v>
      </c>
      <c r="F236" s="8">
        <f t="shared" ca="1" si="28"/>
        <v>0.50273657575724728</v>
      </c>
      <c r="G236" s="10">
        <f t="shared" ca="1" si="32"/>
        <v>0.46823740052394947</v>
      </c>
      <c r="H236" s="8">
        <f t="shared" ca="1" si="29"/>
        <v>0.46887758162188359</v>
      </c>
      <c r="I236" s="21">
        <f t="shared" ca="1" si="25"/>
        <v>4.6887758162188361E-4</v>
      </c>
      <c r="J236" s="12">
        <f t="shared" ca="1" si="30"/>
        <v>10.183506251240946</v>
      </c>
      <c r="K236" s="12"/>
    </row>
    <row r="237" spans="1:11">
      <c r="A237">
        <f t="shared" si="26"/>
        <v>17.399999999999977</v>
      </c>
      <c r="B237" s="3">
        <v>1</v>
      </c>
      <c r="C237" s="10">
        <f t="shared" ca="1" si="27"/>
        <v>1.0178134197139233</v>
      </c>
      <c r="D237" s="8">
        <f t="shared" ca="1" si="31"/>
        <v>-1.7813419713923251E-2</v>
      </c>
      <c r="E237" s="10">
        <f t="shared" ca="1" si="24"/>
        <v>-3.3489229062175711E-2</v>
      </c>
      <c r="F237" s="8">
        <f t="shared" ca="1" si="28"/>
        <v>0.5025133142301661</v>
      </c>
      <c r="G237" s="10">
        <f t="shared" ca="1" si="32"/>
        <v>0.46902408516799038</v>
      </c>
      <c r="H237" s="8">
        <f t="shared" ca="1" si="29"/>
        <v>0.46888490679918893</v>
      </c>
      <c r="I237" s="21">
        <f t="shared" ca="1" si="25"/>
        <v>4.6888490679918894E-4</v>
      </c>
      <c r="J237" s="12">
        <f t="shared" ca="1" si="30"/>
        <v>10.178134197139231</v>
      </c>
      <c r="K237" s="12"/>
    </row>
    <row r="238" spans="1:11">
      <c r="A238">
        <f t="shared" si="26"/>
        <v>17.499999999999979</v>
      </c>
      <c r="B238" s="3">
        <v>1</v>
      </c>
      <c r="C238" s="10">
        <f t="shared" ca="1" si="27"/>
        <v>1.0172804121074888</v>
      </c>
      <c r="D238" s="8">
        <f t="shared" ca="1" si="31"/>
        <v>-1.7280412107488763E-2</v>
      </c>
      <c r="E238" s="10">
        <f t="shared" ca="1" si="24"/>
        <v>-3.2487174762078873E-2</v>
      </c>
      <c r="F238" s="8">
        <f t="shared" ca="1" si="28"/>
        <v>0.5022967330650856</v>
      </c>
      <c r="G238" s="10">
        <f t="shared" ca="1" si="32"/>
        <v>0.46980955830300675</v>
      </c>
      <c r="H238" s="8">
        <f t="shared" ca="1" si="29"/>
        <v>0.4689311393743798</v>
      </c>
      <c r="I238" s="21">
        <f t="shared" ca="1" si="25"/>
        <v>4.6893113937437984E-4</v>
      </c>
      <c r="J238" s="12">
        <f t="shared" ca="1" si="30"/>
        <v>10.172804121074886</v>
      </c>
      <c r="K238" s="12"/>
    </row>
    <row r="239" spans="1:11">
      <c r="A239">
        <f t="shared" si="26"/>
        <v>17.59999999999998</v>
      </c>
      <c r="B239" s="3">
        <v>1</v>
      </c>
      <c r="C239" s="10">
        <f t="shared" ca="1" si="27"/>
        <v>1.0167520657190408</v>
      </c>
      <c r="D239" s="8">
        <f t="shared" ca="1" si="31"/>
        <v>-1.6752065719040754E-2</v>
      </c>
      <c r="E239" s="10">
        <f t="shared" ca="1" si="24"/>
        <v>-3.1493883551796616E-2</v>
      </c>
      <c r="F239" s="8">
        <f t="shared" ca="1" si="28"/>
        <v>0.50208677384140699</v>
      </c>
      <c r="G239" s="10">
        <f t="shared" ca="1" si="32"/>
        <v>0.47059289028961038</v>
      </c>
      <c r="H239" s="8">
        <f t="shared" ca="1" si="29"/>
        <v>0.46901422692014133</v>
      </c>
      <c r="I239" s="21">
        <f t="shared" ca="1" si="25"/>
        <v>4.6901422692014133E-4</v>
      </c>
      <c r="J239" s="12">
        <f t="shared" ca="1" si="30"/>
        <v>10.167520657190407</v>
      </c>
      <c r="K239" s="12"/>
    </row>
    <row r="240" spans="1:11">
      <c r="A240">
        <f t="shared" si="26"/>
        <v>17.699999999999982</v>
      </c>
      <c r="B240" s="3">
        <v>1</v>
      </c>
      <c r="C240" s="10">
        <f t="shared" ca="1" si="27"/>
        <v>1.0162288142897937</v>
      </c>
      <c r="D240" s="8">
        <f t="shared" ca="1" si="31"/>
        <v>-1.6228814289793725E-2</v>
      </c>
      <c r="E240" s="10">
        <f t="shared" ca="1" si="24"/>
        <v>-3.0510170864812201E-2</v>
      </c>
      <c r="F240" s="8">
        <f t="shared" ca="1" si="28"/>
        <v>0.50188337270230821</v>
      </c>
      <c r="G240" s="10">
        <f t="shared" ca="1" si="32"/>
        <v>0.47137320183749598</v>
      </c>
      <c r="H240" s="8">
        <f t="shared" ca="1" si="29"/>
        <v>0.46913217566600907</v>
      </c>
      <c r="I240" s="21">
        <f t="shared" ca="1" si="25"/>
        <v>4.6913217566600906E-4</v>
      </c>
      <c r="J240" s="12">
        <f t="shared" ca="1" si="30"/>
        <v>10.162288142897937</v>
      </c>
      <c r="K240" s="12"/>
    </row>
    <row r="241" spans="1:11">
      <c r="A241">
        <f t="shared" si="26"/>
        <v>17.799999999999983</v>
      </c>
      <c r="B241" s="3">
        <v>1</v>
      </c>
      <c r="C241" s="10">
        <f t="shared" ca="1" si="27"/>
        <v>1.0157110628613213</v>
      </c>
      <c r="D241" s="8">
        <f t="shared" ca="1" si="31"/>
        <v>-1.571106286132129E-2</v>
      </c>
      <c r="E241" s="10">
        <f t="shared" ca="1" si="24"/>
        <v>-2.9536798179284025E-2</v>
      </c>
      <c r="F241" s="8">
        <f t="shared" ca="1" si="28"/>
        <v>0.50168646071444634</v>
      </c>
      <c r="G241" s="10">
        <f t="shared" ca="1" si="32"/>
        <v>0.47214966253516233</v>
      </c>
      <c r="H241" s="8">
        <f t="shared" ca="1" si="29"/>
        <v>0.46928305000946668</v>
      </c>
      <c r="I241" s="21">
        <f t="shared" ca="1" si="25"/>
        <v>4.692830500094667E-4</v>
      </c>
      <c r="J241" s="12">
        <f t="shared" ca="1" si="30"/>
        <v>10.157110628613212</v>
      </c>
      <c r="K241" s="12"/>
    </row>
    <row r="242" spans="1:11">
      <c r="A242">
        <f t="shared" si="26"/>
        <v>17.899999999999984</v>
      </c>
      <c r="B242" s="3">
        <v>1</v>
      </c>
      <c r="C242" s="10">
        <f t="shared" ca="1" si="27"/>
        <v>1.0151991887352947</v>
      </c>
      <c r="D242" s="8">
        <f t="shared" ca="1" si="31"/>
        <v>-1.5199188735294689E-2</v>
      </c>
      <c r="E242" s="10">
        <f t="shared" ca="1" si="24"/>
        <v>-2.8574474822354014E-2</v>
      </c>
      <c r="F242" s="8">
        <f t="shared" ca="1" si="28"/>
        <v>0.5014959642156307</v>
      </c>
      <c r="G242" s="10">
        <f t="shared" ca="1" si="32"/>
        <v>0.47292148939327666</v>
      </c>
      <c r="H242" s="8">
        <f t="shared" ca="1" si="29"/>
        <v>0.46946497197865716</v>
      </c>
      <c r="I242" s="21">
        <f t="shared" ca="1" si="25"/>
        <v>4.6946497197865718E-4</v>
      </c>
      <c r="J242" s="12">
        <f t="shared" ca="1" si="30"/>
        <v>10.151991887352946</v>
      </c>
      <c r="K242" s="12"/>
    </row>
    <row r="243" spans="1:11">
      <c r="A243">
        <f t="shared" si="26"/>
        <v>17.999999999999986</v>
      </c>
      <c r="B243" s="3">
        <v>1</v>
      </c>
      <c r="C243" s="10">
        <f t="shared" ca="1" si="27"/>
        <v>1.0146935424190573</v>
      </c>
      <c r="D243" s="8">
        <f t="shared" ca="1" si="31"/>
        <v>-1.4693542419057293E-2</v>
      </c>
      <c r="E243" s="10">
        <f t="shared" ca="1" si="24"/>
        <v>-2.762385974782771E-2</v>
      </c>
      <c r="F243" s="8">
        <f t="shared" ca="1" si="28"/>
        <v>0.50131180515064522</v>
      </c>
      <c r="G243" s="10">
        <f t="shared" ca="1" si="32"/>
        <v>0.4736879454028175</v>
      </c>
      <c r="H243" s="8">
        <f t="shared" ca="1" si="29"/>
        <v>0.46967612064986514</v>
      </c>
      <c r="I243" s="21">
        <f t="shared" ca="1" si="25"/>
        <v>4.6967612064986513E-4</v>
      </c>
      <c r="J243" s="12">
        <f t="shared" ca="1" si="30"/>
        <v>10.146935424190573</v>
      </c>
      <c r="K243" s="12"/>
    </row>
    <row r="244" spans="1:11">
      <c r="A244">
        <f t="shared" si="26"/>
        <v>18.099999999999987</v>
      </c>
      <c r="B244" s="3">
        <v>1</v>
      </c>
      <c r="C244" s="10">
        <f t="shared" ca="1" si="27"/>
        <v>1.0141944485565679</v>
      </c>
      <c r="D244" s="8">
        <f t="shared" ca="1" si="31"/>
        <v>-1.4194448556567929E-2</v>
      </c>
      <c r="E244" s="10">
        <f t="shared" ca="1" si="24"/>
        <v>-2.6685563286347705E-2</v>
      </c>
      <c r="F244" s="8">
        <f t="shared" ca="1" si="28"/>
        <v>0.50113390139540293</v>
      </c>
      <c r="G244" s="10">
        <f t="shared" ca="1" si="32"/>
        <v>0.47444833810905523</v>
      </c>
      <c r="H244" s="8">
        <f t="shared" ca="1" si="29"/>
        <v>0.46991473152282459</v>
      </c>
      <c r="I244" s="21">
        <f t="shared" ca="1" si="25"/>
        <v>4.6991473152282462E-4</v>
      </c>
      <c r="J244" s="12">
        <f t="shared" ca="1" si="30"/>
        <v>10.141944485565679</v>
      </c>
      <c r="K244" s="12"/>
    </row>
    <row r="245" spans="1:11">
      <c r="A245">
        <f t="shared" si="26"/>
        <v>18.199999999999989</v>
      </c>
      <c r="B245" s="3">
        <v>1</v>
      </c>
      <c r="C245" s="10">
        <f t="shared" ca="1" si="27"/>
        <v>1.0137022068442814</v>
      </c>
      <c r="D245" s="8">
        <f t="shared" ca="1" si="31"/>
        <v>-1.3702206844281362E-2</v>
      </c>
      <c r="E245" s="10">
        <f t="shared" ca="1" si="24"/>
        <v>-2.5760148867248957E-2</v>
      </c>
      <c r="F245" s="8">
        <f t="shared" ca="1" si="28"/>
        <v>0.50096216706962127</v>
      </c>
      <c r="G245" s="10">
        <f t="shared" ca="1" si="32"/>
        <v>0.47520201820237229</v>
      </c>
      <c r="H245" s="8">
        <f t="shared" ca="1" si="29"/>
        <v>0.47017909585680195</v>
      </c>
      <c r="I245" s="21">
        <f t="shared" ca="1" si="25"/>
        <v>4.7017909585680197E-4</v>
      </c>
      <c r="J245" s="12">
        <f t="shared" ca="1" si="30"/>
        <v>10.137022068442814</v>
      </c>
      <c r="K245" s="12"/>
    </row>
    <row r="246" spans="1:11">
      <c r="A246">
        <f t="shared" si="26"/>
        <v>18.29999999999999</v>
      </c>
      <c r="B246" s="3">
        <v>1</v>
      </c>
      <c r="C246" s="10">
        <f t="shared" ca="1" si="27"/>
        <v>1.0132170929315902</v>
      </c>
      <c r="D246" s="8">
        <f t="shared" ca="1" si="31"/>
        <v>-1.3217092931590235E-2</v>
      </c>
      <c r="E246" s="10">
        <f t="shared" ca="1" si="24"/>
        <v>-2.4848134711389643E-2</v>
      </c>
      <c r="F246" s="8">
        <f t="shared" ca="1" si="28"/>
        <v>0.50079651283821203</v>
      </c>
      <c r="G246" s="10">
        <f t="shared" ca="1" si="32"/>
        <v>0.47594837812682239</v>
      </c>
      <c r="H246" s="8">
        <f t="shared" ca="1" si="29"/>
        <v>0.47046755997030298</v>
      </c>
      <c r="I246" s="21">
        <f t="shared" ca="1" si="25"/>
        <v>4.70467559970303E-4</v>
      </c>
      <c r="J246" s="12">
        <f t="shared" ca="1" si="30"/>
        <v>10.132170929315901</v>
      </c>
      <c r="K246" s="12"/>
    </row>
    <row r="247" spans="1:11">
      <c r="A247">
        <f t="shared" si="26"/>
        <v>18.399999999999991</v>
      </c>
      <c r="B247" s="3">
        <v>1</v>
      </c>
      <c r="C247" s="10">
        <f t="shared" ca="1" si="27"/>
        <v>1.0127393593054748</v>
      </c>
      <c r="D247" s="8">
        <f t="shared" ca="1" si="31"/>
        <v>-1.2739359305474762E-2</v>
      </c>
      <c r="E247" s="10">
        <f t="shared" ca="1" si="24"/>
        <v>-2.3949995494292553E-2</v>
      </c>
      <c r="F247" s="8">
        <f t="shared" ca="1" si="28"/>
        <v>0.50063684620158344</v>
      </c>
      <c r="G247" s="10">
        <f t="shared" ca="1" si="32"/>
        <v>0.47668685070729089</v>
      </c>
      <c r="H247" s="8">
        <f t="shared" ca="1" si="29"/>
        <v>0.47077852450715235</v>
      </c>
      <c r="I247" s="21">
        <f t="shared" ca="1" si="25"/>
        <v>4.7077852450715238E-4</v>
      </c>
      <c r="J247" s="12">
        <f t="shared" ca="1" si="30"/>
        <v>10.127393593054748</v>
      </c>
      <c r="K247" s="12"/>
    </row>
    <row r="248" spans="1:11">
      <c r="A248">
        <f t="shared" si="26"/>
        <v>18.499999999999993</v>
      </c>
      <c r="B248" s="3">
        <v>1</v>
      </c>
      <c r="C248" s="10">
        <f t="shared" ca="1" si="27"/>
        <v>1.0122692361590595</v>
      </c>
      <c r="D248" s="8">
        <f t="shared" ca="1" si="31"/>
        <v>-1.2269236159059504E-2</v>
      </c>
      <c r="E248" s="10">
        <f t="shared" ca="1" si="24"/>
        <v>-2.3066163979031867E-2</v>
      </c>
      <c r="F248" s="8">
        <f t="shared" ca="1" si="28"/>
        <v>0.50048307177505658</v>
      </c>
      <c r="G248" s="10">
        <f t="shared" ca="1" si="32"/>
        <v>0.47741690779602469</v>
      </c>
      <c r="H248" s="8">
        <f t="shared" ca="1" si="29"/>
        <v>0.47111044367159594</v>
      </c>
      <c r="I248" s="21">
        <f t="shared" ca="1" si="25"/>
        <v>4.7111044367159594E-4</v>
      </c>
      <c r="J248" s="12">
        <f t="shared" ca="1" si="30"/>
        <v>10.122692361590595</v>
      </c>
      <c r="K248" s="12"/>
    </row>
    <row r="249" spans="1:11">
      <c r="A249">
        <f t="shared" si="26"/>
        <v>18.599999999999994</v>
      </c>
      <c r="B249" s="3">
        <v>1</v>
      </c>
      <c r="C249" s="10">
        <f t="shared" ca="1" si="27"/>
        <v>1.0118069322437988</v>
      </c>
      <c r="D249" s="8">
        <f t="shared" ca="1" si="31"/>
        <v>-1.1806932243798807E-2</v>
      </c>
      <c r="E249" s="10">
        <f t="shared" ca="1" si="24"/>
        <v>-2.2197032618341755E-2</v>
      </c>
      <c r="F249" s="8">
        <f t="shared" ca="1" si="28"/>
        <v>0.50033509155760092</v>
      </c>
      <c r="G249" s="10">
        <f t="shared" ca="1" si="32"/>
        <v>0.47813805893925915</v>
      </c>
      <c r="H249" s="8">
        <f t="shared" ca="1" si="29"/>
        <v>0.47146182443497908</v>
      </c>
      <c r="I249" s="21">
        <f t="shared" ca="1" si="25"/>
        <v>4.7146182443497911E-4</v>
      </c>
      <c r="J249" s="12">
        <f t="shared" ca="1" si="30"/>
        <v>10.118069322437988</v>
      </c>
      <c r="K249" s="12"/>
    </row>
    <row r="250" spans="1:11">
      <c r="A250">
        <f t="shared" si="26"/>
        <v>18.699999999999996</v>
      </c>
      <c r="B250" s="3">
        <v>1</v>
      </c>
      <c r="C250" s="10">
        <f t="shared" ca="1" si="27"/>
        <v>1.0113526357050595</v>
      </c>
      <c r="D250" s="8">
        <f t="shared" ca="1" si="31"/>
        <v>-1.1352635705059511E-2</v>
      </c>
      <c r="E250" s="10">
        <f t="shared" ca="1" si="24"/>
        <v>-2.1342955125511879E-2</v>
      </c>
      <c r="F250" s="8">
        <f t="shared" ca="1" si="28"/>
        <v>0.50019280519009746</v>
      </c>
      <c r="G250" s="10">
        <f t="shared" ca="1" si="32"/>
        <v>0.47884985006458558</v>
      </c>
      <c r="H250" s="8">
        <f t="shared" ca="1" si="29"/>
        <v>0.47183122571645936</v>
      </c>
      <c r="I250" s="21">
        <f t="shared" ca="1" si="25"/>
        <v>4.7183122571645939E-4</v>
      </c>
      <c r="J250" s="12">
        <f t="shared" ca="1" si="30"/>
        <v>10.113526357050596</v>
      </c>
      <c r="K250" s="12"/>
    </row>
    <row r="251" spans="1:11">
      <c r="A251">
        <f t="shared" si="26"/>
        <v>18.799999999999997</v>
      </c>
      <c r="B251" s="3">
        <v>1</v>
      </c>
      <c r="C251" s="10">
        <f t="shared" ca="1" si="27"/>
        <v>1.010906514900894</v>
      </c>
      <c r="D251" s="8">
        <f t="shared" ca="1" si="31"/>
        <v>-1.0906514900894004E-2</v>
      </c>
      <c r="E251" s="10">
        <f t="shared" ca="1" si="24"/>
        <v>-2.0504248013680726E-2</v>
      </c>
      <c r="F251" s="8">
        <f t="shared" ca="1" si="28"/>
        <v>0.50005611020333962</v>
      </c>
      <c r="G251" s="10">
        <f t="shared" ca="1" si="32"/>
        <v>0.4795518621896589</v>
      </c>
      <c r="H251" s="8">
        <f t="shared" ca="1" si="29"/>
        <v>0.47221725754011928</v>
      </c>
      <c r="I251" s="21">
        <f t="shared" ca="1" si="25"/>
        <v>4.7221725754011931E-4</v>
      </c>
      <c r="J251" s="12">
        <f t="shared" ca="1" si="30"/>
        <v>10.10906514900894</v>
      </c>
      <c r="K251" s="12"/>
    </row>
    <row r="252" spans="1:11">
      <c r="A252">
        <f t="shared" si="26"/>
        <v>18.899999999999999</v>
      </c>
      <c r="B252" s="3">
        <v>1</v>
      </c>
      <c r="C252" s="10">
        <f t="shared" ca="1" si="27"/>
        <v>1.0104687192038313</v>
      </c>
      <c r="D252" s="8">
        <f t="shared" ca="1" si="31"/>
        <v>-1.04687192038313E-2</v>
      </c>
      <c r="E252" s="10">
        <f t="shared" ca="1" si="24"/>
        <v>-1.9681192103202842E-2</v>
      </c>
      <c r="F252" s="8">
        <f t="shared" ca="1" si="28"/>
        <v>0.49992490225598496</v>
      </c>
      <c r="G252" s="10">
        <f t="shared" ca="1" si="32"/>
        <v>0.48024371015278211</v>
      </c>
      <c r="H252" s="8">
        <f t="shared" ca="1" si="29"/>
        <v>0.47261858017075242</v>
      </c>
      <c r="I252" s="21">
        <f t="shared" ca="1" si="25"/>
        <v>4.7261858017075243E-4</v>
      </c>
      <c r="J252" s="12">
        <f t="shared" ca="1" si="30"/>
        <v>10.104687192038313</v>
      </c>
      <c r="K252" s="12"/>
    </row>
    <row r="253" spans="1:11">
      <c r="A253">
        <f t="shared" si="26"/>
        <v>19</v>
      </c>
      <c r="B253" s="3">
        <v>1</v>
      </c>
      <c r="C253" s="10">
        <f t="shared" ca="1" si="27"/>
        <v>1.0100393797855458</v>
      </c>
      <c r="D253" s="8">
        <f t="shared" ca="1" si="31"/>
        <v>-1.003937978554581E-2</v>
      </c>
      <c r="E253" s="10">
        <f t="shared" ca="1" si="24"/>
        <v>-1.887403399682612E-2</v>
      </c>
      <c r="F253" s="8">
        <f t="shared" ca="1" si="28"/>
        <v>0.49979907536267276</v>
      </c>
      <c r="G253" s="10">
        <f t="shared" ca="1" si="32"/>
        <v>0.48092504136584663</v>
      </c>
      <c r="H253" s="8">
        <f t="shared" ca="1" si="29"/>
        <v>0.47303390323050709</v>
      </c>
      <c r="I253" s="21">
        <f t="shared" ca="1" si="25"/>
        <v>4.7303390323050708E-4</v>
      </c>
      <c r="J253" s="12">
        <f t="shared" ca="1" si="30"/>
        <v>10.100393797855459</v>
      </c>
      <c r="K253" s="12"/>
    </row>
    <row r="254" spans="1:11">
      <c r="A254">
        <f t="shared" si="26"/>
        <v>19.100000000000001</v>
      </c>
      <c r="B254" s="3">
        <v>1</v>
      </c>
      <c r="C254" s="10">
        <f t="shared" ca="1" si="27"/>
        <v>1.0096186103842888</v>
      </c>
      <c r="D254" s="8">
        <f t="shared" ref="D254:D279" ca="1" si="33">B254-C254</f>
        <v>-9.6186103842887949E-3</v>
      </c>
      <c r="E254" s="10">
        <f t="shared" ca="1" si="24"/>
        <v>-1.8082987522462932E-2</v>
      </c>
      <c r="F254" s="8">
        <f t="shared" ca="1" si="28"/>
        <v>0.499678522112523</v>
      </c>
      <c r="G254" s="10">
        <f t="shared" ref="G254:G279" ca="1" si="34">E254+F254</f>
        <v>0.48159553459006005</v>
      </c>
      <c r="H254" s="8">
        <f t="shared" ca="1" si="29"/>
        <v>0.47346198479848473</v>
      </c>
      <c r="I254" s="21">
        <f t="shared" ca="1" si="25"/>
        <v>4.7346198479848473E-4</v>
      </c>
      <c r="J254" s="12">
        <f t="shared" ca="1" si="30"/>
        <v>10.096186103842888</v>
      </c>
      <c r="K254" s="12"/>
    </row>
    <row r="255" spans="1:11">
      <c r="A255">
        <f t="shared" si="26"/>
        <v>19.200000000000003</v>
      </c>
      <c r="B255" s="3">
        <v>1</v>
      </c>
      <c r="C255" s="10">
        <f t="shared" ca="1" si="27"/>
        <v>1.0092065080549975</v>
      </c>
      <c r="D255" s="8">
        <f t="shared" ca="1" si="33"/>
        <v>-9.2065080549974532E-3</v>
      </c>
      <c r="E255" s="10">
        <f t="shared" ref="E255:E283" ca="1" si="35">D255*$F$4</f>
        <v>-1.7308235143395211E-2</v>
      </c>
      <c r="F255" s="8">
        <f t="shared" ca="1" si="28"/>
        <v>0.4995631338782337</v>
      </c>
      <c r="G255" s="10">
        <f t="shared" ca="1" si="34"/>
        <v>0.48225489873483851</v>
      </c>
      <c r="H255" s="8">
        <f t="shared" ca="1" si="29"/>
        <v>0.47390163049530237</v>
      </c>
      <c r="I255" s="21">
        <f t="shared" ref="I255:I320" ca="1" si="36">H255*$D$7</f>
        <v>4.7390163049530239E-4</v>
      </c>
      <c r="J255" s="12">
        <f t="shared" ca="1" si="30"/>
        <v>10.092065080549974</v>
      </c>
      <c r="K255" s="12"/>
    </row>
    <row r="256" spans="1:11">
      <c r="A256">
        <f t="shared" ref="A256:A320" si="37">A255+$C$3</f>
        <v>19.300000000000004</v>
      </c>
      <c r="B256" s="3">
        <v>1</v>
      </c>
      <c r="C256" s="10">
        <f t="shared" ref="C256:C319" ca="1" si="38">J256*$F$7</f>
        <v>1.0088031539020246</v>
      </c>
      <c r="D256" s="8">
        <f t="shared" ca="1" si="33"/>
        <v>-8.8031539020245742E-3</v>
      </c>
      <c r="E256" s="10">
        <f t="shared" ca="1" si="35"/>
        <v>-1.6549929335806197E-2</v>
      </c>
      <c r="F256" s="8">
        <f t="shared" ref="F256:F283" ca="1" si="39">F255+D256*$C$9</f>
        <v>0.49945280101599498</v>
      </c>
      <c r="G256" s="10">
        <f t="shared" ca="1" si="34"/>
        <v>0.48290287168018881</v>
      </c>
      <c r="H256" s="8">
        <f t="shared" ca="1" si="29"/>
        <v>0.47435169255454668</v>
      </c>
      <c r="I256" s="21">
        <f t="shared" ca="1" si="36"/>
        <v>4.7435169255454667E-4</v>
      </c>
      <c r="J256" s="12">
        <f t="shared" ca="1" si="30"/>
        <v>10.088031539020246</v>
      </c>
      <c r="K256" s="12"/>
    </row>
    <row r="257" spans="1:11">
      <c r="A257">
        <f t="shared" si="37"/>
        <v>19.400000000000006</v>
      </c>
      <c r="B257" s="3">
        <v>1</v>
      </c>
      <c r="C257" s="10">
        <f t="shared" ca="1" si="38"/>
        <v>1.0084086137944508</v>
      </c>
      <c r="D257" s="8">
        <f t="shared" ca="1" si="33"/>
        <v>-8.4086137944507922E-3</v>
      </c>
      <c r="E257" s="10">
        <f t="shared" ca="1" si="35"/>
        <v>-1.5808193933567489E-2</v>
      </c>
      <c r="F257" s="8">
        <f t="shared" ca="1" si="39"/>
        <v>0.49934741305643787</v>
      </c>
      <c r="G257" s="10">
        <f t="shared" ca="1" si="34"/>
        <v>0.4835392191228704</v>
      </c>
      <c r="H257" s="8">
        <f t="shared" ref="H257:H320" ca="1" si="40">H256*$G$11+G257*$C$11*$F$6</f>
        <v>0.47481106888296287</v>
      </c>
      <c r="I257" s="21">
        <f t="shared" ca="1" si="36"/>
        <v>4.7481106888296287E-4</v>
      </c>
      <c r="J257" s="12">
        <f t="shared" ref="J257:J320" ca="1" si="41">J256*$G$10+I257*$C$10*$F$5</f>
        <v>10.084086137944507</v>
      </c>
      <c r="K257" s="12"/>
    </row>
    <row r="258" spans="1:11">
      <c r="A258">
        <f t="shared" si="37"/>
        <v>19.500000000000007</v>
      </c>
      <c r="B258" s="3">
        <v>1</v>
      </c>
      <c r="C258" s="10">
        <f t="shared" ca="1" si="38"/>
        <v>1.0080229390639697</v>
      </c>
      <c r="D258" s="8">
        <f t="shared" ca="1" si="33"/>
        <v>-8.0229390639696696E-3</v>
      </c>
      <c r="E258" s="10">
        <f t="shared" ca="1" si="35"/>
        <v>-1.5083125440262978E-2</v>
      </c>
      <c r="F258" s="8">
        <f t="shared" ca="1" si="39"/>
        <v>0.49924685888683612</v>
      </c>
      <c r="G258" s="10">
        <f t="shared" ca="1" si="34"/>
        <v>0.48416373344657315</v>
      </c>
      <c r="H258" s="8">
        <f t="shared" ca="1" si="40"/>
        <v>0.47527870211114337</v>
      </c>
      <c r="I258" s="21">
        <f t="shared" ca="1" si="36"/>
        <v>4.7527870211114335E-4</v>
      </c>
      <c r="J258" s="12">
        <f t="shared" ca="1" si="41"/>
        <v>10.080229390639696</v>
      </c>
      <c r="K258" s="12"/>
    </row>
    <row r="259" spans="1:11">
      <c r="A259">
        <f t="shared" si="37"/>
        <v>19.600000000000009</v>
      </c>
      <c r="B259" s="3">
        <v>1</v>
      </c>
      <c r="C259" s="10">
        <f t="shared" ca="1" si="38"/>
        <v>1.0076461671853618</v>
      </c>
      <c r="D259" s="8">
        <f t="shared" ca="1" si="33"/>
        <v>-7.6461671853618185E-3</v>
      </c>
      <c r="E259" s="10">
        <f t="shared" ca="1" si="35"/>
        <v>-1.4374794308480219E-2</v>
      </c>
      <c r="F259" s="8">
        <f t="shared" ca="1" si="39"/>
        <v>0.49915102692477958</v>
      </c>
      <c r="G259" s="10">
        <f t="shared" ca="1" si="34"/>
        <v>0.48477623261629937</v>
      </c>
      <c r="H259" s="8">
        <f t="shared" ca="1" si="40"/>
        <v>0.47575357863640116</v>
      </c>
      <c r="I259" s="21">
        <f t="shared" ca="1" si="36"/>
        <v>4.757535786364012E-4</v>
      </c>
      <c r="J259" s="12">
        <f t="shared" ca="1" si="41"/>
        <v>10.076461671853618</v>
      </c>
      <c r="K259" s="12"/>
    </row>
    <row r="260" spans="1:11">
      <c r="A260">
        <f t="shared" si="37"/>
        <v>19.70000000000001</v>
      </c>
      <c r="B260" s="3">
        <v>1</v>
      </c>
      <c r="C260" s="10">
        <f t="shared" ca="1" si="38"/>
        <v>1.0072783224395854</v>
      </c>
      <c r="D260" s="8">
        <f t="shared" ca="1" si="33"/>
        <v>-7.2783224395853718E-3</v>
      </c>
      <c r="E260" s="10">
        <f t="shared" ca="1" si="35"/>
        <v>-1.3683246186420498E-2</v>
      </c>
      <c r="F260" s="8">
        <f t="shared" ca="1" si="39"/>
        <v>0.49905980528353677</v>
      </c>
      <c r="G260" s="10">
        <f t="shared" ca="1" si="34"/>
        <v>0.4853765590971163</v>
      </c>
      <c r="H260" s="8">
        <f t="shared" ca="1" si="40"/>
        <v>0.47623472765943686</v>
      </c>
      <c r="I260" s="21">
        <f t="shared" ca="1" si="36"/>
        <v>4.7623472765943685E-4</v>
      </c>
      <c r="J260" s="12">
        <f t="shared" ca="1" si="41"/>
        <v>10.072783224395851</v>
      </c>
      <c r="K260" s="12"/>
    </row>
    <row r="261" spans="1:11">
      <c r="A261">
        <f t="shared" si="37"/>
        <v>19.800000000000011</v>
      </c>
      <c r="B261" s="3">
        <v>1</v>
      </c>
      <c r="C261" s="10">
        <f t="shared" ca="1" si="38"/>
        <v>1.0069194165595392</v>
      </c>
      <c r="D261" s="8">
        <f t="shared" ca="1" si="33"/>
        <v>-6.9194165595392043E-3</v>
      </c>
      <c r="E261" s="10">
        <f t="shared" ca="1" si="35"/>
        <v>-1.3008503131933703E-2</v>
      </c>
      <c r="F261" s="8">
        <f t="shared" ca="1" si="39"/>
        <v>0.49897308192932388</v>
      </c>
      <c r="G261" s="10">
        <f t="shared" ca="1" si="34"/>
        <v>0.48596457879739019</v>
      </c>
      <c r="H261" s="8">
        <f t="shared" ca="1" si="40"/>
        <v>0.47672122021633451</v>
      </c>
      <c r="I261" s="21">
        <f t="shared" ca="1" si="36"/>
        <v>4.7672122021633453E-4</v>
      </c>
      <c r="J261" s="12">
        <f t="shared" ca="1" si="41"/>
        <v>10.069194165595389</v>
      </c>
      <c r="K261" s="12"/>
    </row>
    <row r="262" spans="1:11">
      <c r="A262">
        <f t="shared" si="37"/>
        <v>19.900000000000013</v>
      </c>
      <c r="B262" s="3">
        <v>1</v>
      </c>
      <c r="C262" s="10">
        <f t="shared" ca="1" si="38"/>
        <v>1.0065694493585735</v>
      </c>
      <c r="D262" s="8">
        <f t="shared" ca="1" si="33"/>
        <v>-6.5694493585735092E-3</v>
      </c>
      <c r="E262" s="10">
        <f t="shared" ca="1" si="35"/>
        <v>-1.2350564794118196E-2</v>
      </c>
      <c r="F262" s="8">
        <f t="shared" ca="1" si="39"/>
        <v>0.49889074483069645</v>
      </c>
      <c r="G262" s="10">
        <f t="shared" ca="1" si="34"/>
        <v>0.48654018003657828</v>
      </c>
      <c r="H262" s="8">
        <f t="shared" ca="1" si="40"/>
        <v>0.47721216820734669</v>
      </c>
      <c r="I262" s="21">
        <f t="shared" ca="1" si="36"/>
        <v>4.7721216820734668E-4</v>
      </c>
      <c r="J262" s="12">
        <f t="shared" ca="1" si="41"/>
        <v>10.065694493585733</v>
      </c>
      <c r="K262" s="12"/>
    </row>
    <row r="263" spans="1:11">
      <c r="A263">
        <f t="shared" si="37"/>
        <v>20.000000000000014</v>
      </c>
      <c r="B263" s="3">
        <v>1</v>
      </c>
      <c r="C263" s="10">
        <f t="shared" ca="1" si="38"/>
        <v>1.0062284093418343</v>
      </c>
      <c r="D263" s="8">
        <f t="shared" ca="1" si="33"/>
        <v>-6.2284093418343289E-3</v>
      </c>
      <c r="E263" s="10">
        <f t="shared" ca="1" si="35"/>
        <v>-1.1709409562648538E-2</v>
      </c>
      <c r="F263" s="8">
        <f t="shared" ca="1" si="39"/>
        <v>0.49881268210027879</v>
      </c>
      <c r="G263" s="10">
        <f t="shared" ca="1" si="34"/>
        <v>0.48710327253763025</v>
      </c>
      <c r="H263" s="8">
        <f t="shared" ca="1" si="40"/>
        <v>0.47770672342386084</v>
      </c>
      <c r="I263" s="21">
        <f t="shared" ca="1" si="36"/>
        <v>4.7770672342386085E-4</v>
      </c>
      <c r="J263" s="12">
        <f t="shared" ca="1" si="41"/>
        <v>10.062284093418342</v>
      </c>
      <c r="K263" s="12"/>
    </row>
    <row r="264" spans="1:11">
      <c r="A264">
        <f t="shared" si="37"/>
        <v>20.100000000000016</v>
      </c>
      <c r="B264" s="3">
        <v>1</v>
      </c>
      <c r="C264" s="10">
        <f t="shared" ca="1" si="38"/>
        <v>1.0058962743005535</v>
      </c>
      <c r="D264" s="8">
        <f t="shared" ca="1" si="33"/>
        <v>-5.8962743005535057E-3</v>
      </c>
      <c r="E264" s="10">
        <f t="shared" ca="1" si="35"/>
        <v>-1.108499568504059E-2</v>
      </c>
      <c r="F264" s="8">
        <f t="shared" ca="1" si="39"/>
        <v>0.49873878212904521</v>
      </c>
      <c r="G264" s="10">
        <f t="shared" ca="1" si="34"/>
        <v>0.48765378644400464</v>
      </c>
      <c r="H264" s="8">
        <f t="shared" ca="1" si="40"/>
        <v>0.47820407657486802</v>
      </c>
      <c r="I264" s="21">
        <f t="shared" ca="1" si="36"/>
        <v>4.7820407657486801E-4</v>
      </c>
      <c r="J264" s="12">
        <f t="shared" ca="1" si="41"/>
        <v>10.058962743005534</v>
      </c>
      <c r="K264" s="12"/>
    </row>
    <row r="265" spans="1:11">
      <c r="A265">
        <f t="shared" si="37"/>
        <v>20.200000000000017</v>
      </c>
      <c r="B265" s="3">
        <v>1</v>
      </c>
      <c r="C265" s="10">
        <f t="shared" ca="1" si="38"/>
        <v>1.0055730118894057</v>
      </c>
      <c r="D265" s="8">
        <f t="shared" ca="1" si="33"/>
        <v>-5.5730118894057323E-3</v>
      </c>
      <c r="E265" s="10">
        <f t="shared" ca="1" si="35"/>
        <v>-1.0477262352082775E-2</v>
      </c>
      <c r="F265" s="8">
        <f t="shared" ca="1" si="39"/>
        <v>0.49866893371336468</v>
      </c>
      <c r="G265" s="10">
        <f t="shared" ca="1" si="34"/>
        <v>0.48819167136128189</v>
      </c>
      <c r="H265" s="8">
        <f t="shared" ca="1" si="40"/>
        <v>0.4787034563141887</v>
      </c>
      <c r="I265" s="21">
        <f t="shared" ca="1" si="36"/>
        <v>4.7870345631418872E-4</v>
      </c>
      <c r="J265" s="12">
        <f t="shared" ca="1" si="41"/>
        <v>10.055730118894054</v>
      </c>
      <c r="K265" s="12"/>
    </row>
    <row r="266" spans="1:11">
      <c r="A266">
        <f t="shared" si="37"/>
        <v>20.300000000000018</v>
      </c>
      <c r="B266" s="3">
        <v>1</v>
      </c>
      <c r="C266" s="10">
        <f t="shared" ca="1" si="38"/>
        <v>1.0052585801870715</v>
      </c>
      <c r="D266" s="8">
        <f t="shared" ca="1" si="33"/>
        <v>-5.2585801870714821E-3</v>
      </c>
      <c r="E266" s="10">
        <f t="shared" ca="1" si="35"/>
        <v>-9.8861307516943855E-3</v>
      </c>
      <c r="F266" s="8">
        <f t="shared" ca="1" si="39"/>
        <v>0.49860302617502006</v>
      </c>
      <c r="G266" s="10">
        <f t="shared" ca="1" si="34"/>
        <v>0.48871689542332569</v>
      </c>
      <c r="H266" s="8">
        <f t="shared" ca="1" si="40"/>
        <v>0.47920412826964554</v>
      </c>
      <c r="I266" s="21">
        <f t="shared" ca="1" si="36"/>
        <v>4.7920412826964556E-4</v>
      </c>
      <c r="J266" s="12">
        <f t="shared" ca="1" si="41"/>
        <v>10.052585801870713</v>
      </c>
      <c r="K266" s="12"/>
    </row>
    <row r="267" spans="1:11">
      <c r="A267">
        <f t="shared" si="37"/>
        <v>20.40000000000002</v>
      </c>
      <c r="B267" s="3">
        <v>1</v>
      </c>
      <c r="C267" s="10">
        <f t="shared" ca="1" si="38"/>
        <v>1.0049529282401617</v>
      </c>
      <c r="D267" s="8">
        <f t="shared" ca="1" si="33"/>
        <v>-4.9529282401616914E-3</v>
      </c>
      <c r="E267" s="10">
        <f t="shared" ca="1" si="35"/>
        <v>-9.3115050915039792E-3</v>
      </c>
      <c r="F267" s="8">
        <f t="shared" ca="1" si="39"/>
        <v>0.49854094947441002</v>
      </c>
      <c r="G267" s="10">
        <f t="shared" ca="1" si="34"/>
        <v>0.48922944438290605</v>
      </c>
      <c r="H267" s="8">
        <f t="shared" ca="1" si="40"/>
        <v>0.47970539407530854</v>
      </c>
      <c r="I267" s="21">
        <f t="shared" ca="1" si="36"/>
        <v>4.7970539407530855E-4</v>
      </c>
      <c r="J267" s="12">
        <f t="shared" ca="1" si="41"/>
        <v>10.049529282401615</v>
      </c>
      <c r="K267" s="12"/>
    </row>
    <row r="268" spans="1:11">
      <c r="A268">
        <f t="shared" si="37"/>
        <v>20.500000000000021</v>
      </c>
      <c r="B268" s="3">
        <v>1</v>
      </c>
      <c r="C268" s="10">
        <f t="shared" ca="1" si="38"/>
        <v>1.0046559965906654</v>
      </c>
      <c r="D268" s="8">
        <f t="shared" ca="1" si="33"/>
        <v>-4.6559965906654011E-3</v>
      </c>
      <c r="E268" s="10">
        <f t="shared" ca="1" si="35"/>
        <v>-8.7532735904509527E-3</v>
      </c>
      <c r="F268" s="8">
        <f t="shared" ca="1" si="39"/>
        <v>0.49848259431714037</v>
      </c>
      <c r="G268" s="10">
        <f t="shared" ca="1" si="34"/>
        <v>0.4897293207266894</v>
      </c>
      <c r="H268" s="8">
        <f t="shared" ca="1" si="40"/>
        <v>0.48020659040787755</v>
      </c>
      <c r="I268" s="21">
        <f t="shared" ca="1" si="36"/>
        <v>4.8020659040787754E-4</v>
      </c>
      <c r="J268" s="12">
        <f t="shared" ca="1" si="41"/>
        <v>10.046559965906653</v>
      </c>
      <c r="K268" s="12"/>
    </row>
    <row r="269" spans="1:11">
      <c r="A269">
        <f t="shared" si="37"/>
        <v>20.600000000000023</v>
      </c>
      <c r="B269" s="3">
        <v>1</v>
      </c>
      <c r="C269" s="10">
        <f t="shared" ca="1" si="38"/>
        <v>1.0043677177871038</v>
      </c>
      <c r="D269" s="8">
        <f t="shared" ca="1" si="33"/>
        <v>-4.3677177871037642E-3</v>
      </c>
      <c r="E269" s="10">
        <f t="shared" ca="1" si="35"/>
        <v>-8.2113094397550761E-3</v>
      </c>
      <c r="F269" s="8">
        <f t="shared" ca="1" si="39"/>
        <v>0.49842785225420866</v>
      </c>
      <c r="G269" s="10">
        <f t="shared" ca="1" si="34"/>
        <v>0.49021654281445359</v>
      </c>
      <c r="H269" s="8">
        <f t="shared" ca="1" si="40"/>
        <v>0.48070708802820633</v>
      </c>
      <c r="I269" s="21">
        <f t="shared" ca="1" si="36"/>
        <v>4.8070708802820634E-4</v>
      </c>
      <c r="J269" s="12">
        <f t="shared" ca="1" si="41"/>
        <v>10.043677177871036</v>
      </c>
      <c r="K269" s="12"/>
    </row>
    <row r="270" spans="1:11">
      <c r="A270">
        <f t="shared" si="37"/>
        <v>20.700000000000024</v>
      </c>
      <c r="B270" s="3">
        <v>1</v>
      </c>
      <c r="C270" s="10">
        <f t="shared" ca="1" si="38"/>
        <v>1.0040880168795752</v>
      </c>
      <c r="D270" s="8">
        <f t="shared" ca="1" si="33"/>
        <v>-4.0880168795751626E-3</v>
      </c>
      <c r="E270" s="10">
        <f t="shared" ca="1" si="35"/>
        <v>-7.6854717336013048E-3</v>
      </c>
      <c r="F270" s="8">
        <f t="shared" ca="1" si="39"/>
        <v>0.49837661577598463</v>
      </c>
      <c r="G270" s="10">
        <f t="shared" ca="1" si="34"/>
        <v>0.49069114404238334</v>
      </c>
      <c r="H270" s="8">
        <f t="shared" ca="1" si="40"/>
        <v>0.48120629082891514</v>
      </c>
      <c r="I270" s="21">
        <f t="shared" ca="1" si="36"/>
        <v>4.8120629082891512E-4</v>
      </c>
      <c r="J270" s="12">
        <f t="shared" ca="1" si="41"/>
        <v>10.04088016879575</v>
      </c>
      <c r="K270" s="12"/>
    </row>
    <row r="271" spans="1:11">
      <c r="A271">
        <f t="shared" si="37"/>
        <v>20.800000000000026</v>
      </c>
      <c r="B271" s="3">
        <v>1</v>
      </c>
      <c r="C271" s="10">
        <f t="shared" ca="1" si="38"/>
        <v>1.0038168118988977</v>
      </c>
      <c r="D271" s="8">
        <f t="shared" ca="1" si="33"/>
        <v>-3.8168118988977096E-3</v>
      </c>
      <c r="E271" s="10">
        <f t="shared" ca="1" si="35"/>
        <v>-7.1756063699276937E-3</v>
      </c>
      <c r="F271" s="8">
        <f t="shared" ca="1" si="39"/>
        <v>0.49832877840018514</v>
      </c>
      <c r="G271" s="10">
        <f t="shared" ca="1" si="34"/>
        <v>0.49115317203025743</v>
      </c>
      <c r="H271" s="8">
        <f t="shared" ca="1" si="40"/>
        <v>0.48170363488898221</v>
      </c>
      <c r="I271" s="21">
        <f t="shared" ca="1" si="36"/>
        <v>4.817036348889822E-4</v>
      </c>
      <c r="J271" s="12">
        <f t="shared" ca="1" si="41"/>
        <v>10.038168118988976</v>
      </c>
      <c r="K271" s="12"/>
    </row>
    <row r="272" spans="1:11">
      <c r="A272">
        <f t="shared" si="37"/>
        <v>20.900000000000027</v>
      </c>
      <c r="B272" s="3">
        <v>1</v>
      </c>
      <c r="C272" s="10">
        <f t="shared" ca="1" si="38"/>
        <v>1.0035540143200536</v>
      </c>
      <c r="D272" s="8">
        <f t="shared" ca="1" si="33"/>
        <v>-3.5540143200536445E-3</v>
      </c>
      <c r="E272" s="10">
        <f t="shared" ca="1" si="35"/>
        <v>-6.6815469217008511E-3</v>
      </c>
      <c r="F272" s="8">
        <f t="shared" ca="1" si="39"/>
        <v>0.49828423475404049</v>
      </c>
      <c r="G272" s="10">
        <f t="shared" ca="1" si="34"/>
        <v>0.49160268783233962</v>
      </c>
      <c r="H272" s="8">
        <f t="shared" ca="1" si="40"/>
        <v>0.48219858753615008</v>
      </c>
      <c r="I272" s="21">
        <f t="shared" ca="1" si="36"/>
        <v>4.8219858753615008E-4</v>
      </c>
      <c r="J272" s="12">
        <f t="shared" ca="1" si="41"/>
        <v>10.035540143200535</v>
      </c>
      <c r="K272" s="12"/>
    </row>
    <row r="273" spans="1:11">
      <c r="A273">
        <f t="shared" si="37"/>
        <v>21.000000000000028</v>
      </c>
      <c r="B273" s="3">
        <v>1</v>
      </c>
      <c r="C273" s="10">
        <f t="shared" ca="1" si="38"/>
        <v>1.0032995295101592</v>
      </c>
      <c r="D273" s="8">
        <f t="shared" ca="1" si="33"/>
        <v>-3.2995295101592159E-3</v>
      </c>
      <c r="E273" s="10">
        <f t="shared" ca="1" si="35"/>
        <v>-6.2031154790993257E-3</v>
      </c>
      <c r="F273" s="8">
        <f t="shared" ca="1" si="39"/>
        <v>0.49824288065084649</v>
      </c>
      <c r="G273" s="10">
        <f t="shared" ca="1" si="34"/>
        <v>0.49203976517174713</v>
      </c>
      <c r="H273" s="8">
        <f t="shared" ca="1" si="40"/>
        <v>0.48269064641792991</v>
      </c>
      <c r="I273" s="21">
        <f t="shared" ca="1" si="36"/>
        <v>4.826906464179299E-4</v>
      </c>
      <c r="J273" s="12">
        <f t="shared" ca="1" si="41"/>
        <v>10.032995295101589</v>
      </c>
      <c r="K273" s="12"/>
    </row>
    <row r="274" spans="1:11">
      <c r="A274">
        <f t="shared" si="37"/>
        <v>21.10000000000003</v>
      </c>
      <c r="B274" s="3">
        <v>1</v>
      </c>
      <c r="C274" s="10">
        <f t="shared" ca="1" si="38"/>
        <v>1.0030532571611839</v>
      </c>
      <c r="D274" s="8">
        <f t="shared" ca="1" si="33"/>
        <v>-3.0532571611838755E-3</v>
      </c>
      <c r="E274" s="10">
        <f t="shared" ca="1" si="35"/>
        <v>-5.7401234630256853E-3</v>
      </c>
      <c r="F274" s="8">
        <f t="shared" ca="1" si="39"/>
        <v>0.49820461316109299</v>
      </c>
      <c r="G274" s="10">
        <f t="shared" ca="1" si="34"/>
        <v>0.49246448969806733</v>
      </c>
      <c r="H274" s="8">
        <f t="shared" ca="1" si="40"/>
        <v>0.48317933858193673</v>
      </c>
      <c r="I274" s="21">
        <f t="shared" ca="1" si="36"/>
        <v>4.8317933858193677E-4</v>
      </c>
      <c r="J274" s="12">
        <f t="shared" ca="1" si="41"/>
        <v>10.030532571611836</v>
      </c>
      <c r="K274" s="12"/>
    </row>
    <row r="275" spans="1:11">
      <c r="A275">
        <f t="shared" si="37"/>
        <v>21.200000000000031</v>
      </c>
      <c r="B275" s="3">
        <v>1</v>
      </c>
      <c r="C275" s="10">
        <f t="shared" ca="1" si="38"/>
        <v>1.002815091707659</v>
      </c>
      <c r="D275" s="8">
        <f t="shared" ca="1" si="33"/>
        <v>-2.8150917076590343E-3</v>
      </c>
      <c r="E275" s="10">
        <f t="shared" ca="1" si="35"/>
        <v>-5.2923724103989839E-3</v>
      </c>
      <c r="F275" s="8">
        <f t="shared" ca="1" si="39"/>
        <v>0.498169330678357</v>
      </c>
      <c r="G275" s="10">
        <f t="shared" ca="1" si="34"/>
        <v>0.49287695826795802</v>
      </c>
      <c r="H275" s="8">
        <f t="shared" ca="1" si="40"/>
        <v>0.48366421956623779</v>
      </c>
      <c r="I275" s="21">
        <f t="shared" ca="1" si="36"/>
        <v>4.8366421956623777E-4</v>
      </c>
      <c r="J275" s="12">
        <f t="shared" ca="1" si="41"/>
        <v>10.028150917076589</v>
      </c>
      <c r="K275" s="12"/>
    </row>
    <row r="276" spans="1:11">
      <c r="A276">
        <f t="shared" si="37"/>
        <v>21.300000000000033</v>
      </c>
      <c r="B276" s="3">
        <v>1</v>
      </c>
      <c r="C276" s="10">
        <f t="shared" ca="1" si="38"/>
        <v>1.0025849227296129</v>
      </c>
      <c r="D276" s="8">
        <f t="shared" ca="1" si="33"/>
        <v>-2.5849227296128596E-3</v>
      </c>
      <c r="E276" s="10">
        <f t="shared" ca="1" si="35"/>
        <v>-4.8596547316721757E-3</v>
      </c>
      <c r="F276" s="8">
        <f t="shared" ca="1" si="39"/>
        <v>0.49813693298014583</v>
      </c>
      <c r="G276" s="10">
        <f t="shared" ca="1" si="34"/>
        <v>0.49327727824847367</v>
      </c>
      <c r="H276" s="8">
        <f t="shared" ca="1" si="40"/>
        <v>0.4841448725003496</v>
      </c>
      <c r="I276" s="21">
        <f t="shared" ca="1" si="36"/>
        <v>4.8414487250034963E-4</v>
      </c>
      <c r="J276" s="12">
        <f t="shared" ca="1" si="41"/>
        <v>10.025849227296126</v>
      </c>
      <c r="K276" s="12"/>
    </row>
    <row r="277" spans="1:11">
      <c r="A277">
        <f t="shared" si="37"/>
        <v>21.400000000000034</v>
      </c>
      <c r="B277" s="3">
        <v>1</v>
      </c>
      <c r="C277" s="10">
        <f t="shared" ca="1" si="38"/>
        <v>1.0023626353409816</v>
      </c>
      <c r="D277" s="8">
        <f t="shared" ca="1" si="33"/>
        <v>-2.3626353409815781E-3</v>
      </c>
      <c r="E277" s="10">
        <f t="shared" ca="1" si="35"/>
        <v>-4.4417544410453669E-3</v>
      </c>
      <c r="F277" s="8">
        <f t="shared" ca="1" si="39"/>
        <v>0.4981073212838722</v>
      </c>
      <c r="G277" s="10">
        <f t="shared" ca="1" si="34"/>
        <v>0.49366556684282681</v>
      </c>
      <c r="H277" s="8">
        <f t="shared" ca="1" si="40"/>
        <v>0.48462090721747342</v>
      </c>
      <c r="I277" s="21">
        <f t="shared" ca="1" si="36"/>
        <v>4.846209072174734E-4</v>
      </c>
      <c r="J277" s="12">
        <f t="shared" ca="1" si="41"/>
        <v>10.023626353409814</v>
      </c>
      <c r="K277" s="12"/>
    </row>
    <row r="278" spans="1:11">
      <c r="A278">
        <f t="shared" si="37"/>
        <v>21.500000000000036</v>
      </c>
      <c r="B278" s="3">
        <v>1</v>
      </c>
      <c r="C278" s="10">
        <f t="shared" ca="1" si="38"/>
        <v>1.0021481105637553</v>
      </c>
      <c r="D278" s="8">
        <f t="shared" ca="1" si="33"/>
        <v>-2.1481105637553011E-3</v>
      </c>
      <c r="E278" s="10">
        <f t="shared" ca="1" si="35"/>
        <v>-4.0384478598599659E-3</v>
      </c>
      <c r="F278" s="8">
        <f t="shared" ca="1" si="39"/>
        <v>0.49808039829813977</v>
      </c>
      <c r="G278" s="10">
        <f t="shared" ca="1" si="34"/>
        <v>0.49404195043827981</v>
      </c>
      <c r="H278" s="8">
        <f t="shared" ca="1" si="40"/>
        <v>0.48509195937851374</v>
      </c>
      <c r="I278" s="21">
        <f t="shared" ca="1" si="36"/>
        <v>4.8509195937851375E-4</v>
      </c>
      <c r="J278" s="12">
        <f t="shared" ca="1" si="41"/>
        <v>10.02148110563755</v>
      </c>
      <c r="K278" s="12"/>
    </row>
    <row r="279" spans="1:11">
      <c r="A279">
        <f t="shared" si="37"/>
        <v>21.600000000000037</v>
      </c>
      <c r="B279" s="3">
        <v>1</v>
      </c>
      <c r="C279" s="10">
        <f t="shared" ca="1" si="38"/>
        <v>1.0019412256881084</v>
      </c>
      <c r="D279" s="8">
        <f t="shared" ca="1" si="33"/>
        <v>-1.9412256881083945E-3</v>
      </c>
      <c r="E279" s="10">
        <f t="shared" ca="1" si="35"/>
        <v>-3.6495042936437812E-3</v>
      </c>
      <c r="F279" s="8">
        <f t="shared" ca="1" si="39"/>
        <v>0.49805606826951548</v>
      </c>
      <c r="G279" s="10">
        <f t="shared" ca="1" si="34"/>
        <v>0.49440656397587168</v>
      </c>
      <c r="H279" s="8">
        <f t="shared" ca="1" si="40"/>
        <v>0.48555768960838164</v>
      </c>
      <c r="I279" s="21">
        <f t="shared" ca="1" si="36"/>
        <v>4.8555768960838164E-4</v>
      </c>
      <c r="J279" s="12">
        <f t="shared" ca="1" si="41"/>
        <v>10.019412256881083</v>
      </c>
      <c r="K279" s="12"/>
    </row>
    <row r="280" spans="1:11">
      <c r="A280">
        <f t="shared" si="37"/>
        <v>21.700000000000038</v>
      </c>
      <c r="B280" s="3">
        <v>1</v>
      </c>
      <c r="C280" s="10">
        <f t="shared" ca="1" si="38"/>
        <v>1.0017418546187884</v>
      </c>
      <c r="D280" s="8">
        <f t="shared" ref="D280:D283" ca="1" si="42">B280-C280</f>
        <v>-1.7418546187883965E-3</v>
      </c>
      <c r="E280" s="10">
        <f t="shared" ca="1" si="35"/>
        <v>-3.2746866833221855E-3</v>
      </c>
      <c r="F280" s="8">
        <f t="shared" ca="1" si="39"/>
        <v>0.49803423702496002</v>
      </c>
      <c r="G280" s="10">
        <f t="shared" ref="G280:G283" ca="1" si="43">E280+F280</f>
        <v>0.49475955034163782</v>
      </c>
      <c r="H280" s="8">
        <f t="shared" ca="1" si="40"/>
        <v>0.48601778264504442</v>
      </c>
      <c r="I280" s="21">
        <f t="shared" ca="1" si="36"/>
        <v>4.8601778264504441E-4</v>
      </c>
      <c r="J280" s="12">
        <f t="shared" ca="1" si="41"/>
        <v>10.017418546187882</v>
      </c>
      <c r="K280" s="12"/>
    </row>
    <row r="281" spans="1:11">
      <c r="A281">
        <f t="shared" si="37"/>
        <v>21.80000000000004</v>
      </c>
      <c r="B281" s="3">
        <v>1</v>
      </c>
      <c r="C281" s="10">
        <f t="shared" ca="1" si="38"/>
        <v>1.0015498682080197</v>
      </c>
      <c r="D281" s="8">
        <f t="shared" ca="1" si="42"/>
        <v>-1.5498682080197224E-3</v>
      </c>
      <c r="E281" s="10">
        <f t="shared" ca="1" si="35"/>
        <v>-2.913752231077078E-3</v>
      </c>
      <c r="F281" s="8">
        <f t="shared" ca="1" si="39"/>
        <v>0.49801481201008618</v>
      </c>
      <c r="G281" s="10">
        <f t="shared" ca="1" si="43"/>
        <v>0.49510105977900909</v>
      </c>
      <c r="H281" s="8">
        <f t="shared" ca="1" si="40"/>
        <v>0.48647194650174264</v>
      </c>
      <c r="I281" s="21">
        <f t="shared" ca="1" si="36"/>
        <v>4.8647194650174264E-4</v>
      </c>
      <c r="J281" s="12">
        <f t="shared" ca="1" si="41"/>
        <v>10.015498682080194</v>
      </c>
      <c r="K281" s="12"/>
    </row>
    <row r="282" spans="1:11">
      <c r="A282">
        <f t="shared" si="37"/>
        <v>21.900000000000041</v>
      </c>
      <c r="B282" s="3">
        <v>1</v>
      </c>
      <c r="C282" s="10">
        <f t="shared" ca="1" si="38"/>
        <v>1.0013651345752028</v>
      </c>
      <c r="D282" s="8">
        <f t="shared" ca="1" si="42"/>
        <v>-1.3651345752028199E-3</v>
      </c>
      <c r="E282" s="10">
        <f t="shared" ca="1" si="35"/>
        <v>-2.5664530013813011E-3</v>
      </c>
      <c r="F282" s="8">
        <f t="shared" ca="1" si="39"/>
        <v>0.49799770232341029</v>
      </c>
      <c r="G282" s="10">
        <f t="shared" ca="1" si="43"/>
        <v>0.49543124932202898</v>
      </c>
      <c r="H282" s="8">
        <f t="shared" ca="1" si="40"/>
        <v>0.48691991164275694</v>
      </c>
      <c r="I282" s="21">
        <f t="shared" ca="1" si="36"/>
        <v>4.8691991164275694E-4</v>
      </c>
      <c r="J282" s="12">
        <f t="shared" ca="1" si="41"/>
        <v>10.013651345752026</v>
      </c>
      <c r="K282" s="12"/>
    </row>
    <row r="283" spans="1:11">
      <c r="A283">
        <f t="shared" si="37"/>
        <v>22.000000000000043</v>
      </c>
      <c r="B283" s="3">
        <v>1</v>
      </c>
      <c r="C283" s="10">
        <f t="shared" ca="1" si="38"/>
        <v>1.0011875194136757</v>
      </c>
      <c r="D283" s="8">
        <f t="shared" ca="1" si="42"/>
        <v>-1.187519413675675E-3</v>
      </c>
      <c r="E283" s="10">
        <f t="shared" ca="1" si="35"/>
        <v>-2.2325364977102691E-3</v>
      </c>
      <c r="F283" s="8">
        <f t="shared" ca="1" si="39"/>
        <v>0.49798281874675887</v>
      </c>
      <c r="G283" s="10">
        <f t="shared" ca="1" si="43"/>
        <v>0.4957502822490486</v>
      </c>
      <c r="H283" s="8">
        <f t="shared" ca="1" si="40"/>
        <v>0.48736143017307154</v>
      </c>
      <c r="I283" s="21">
        <f t="shared" ca="1" si="36"/>
        <v>4.8736143017307155E-4</v>
      </c>
      <c r="J283" s="12">
        <f t="shared" ca="1" si="41"/>
        <v>10.011875194136755</v>
      </c>
      <c r="K283" s="12"/>
    </row>
    <row r="284" spans="1:11">
      <c r="A284">
        <f t="shared" si="37"/>
        <v>22.100000000000044</v>
      </c>
      <c r="B284" s="3">
        <v>1</v>
      </c>
      <c r="C284" s="10">
        <f t="shared" ca="1" si="38"/>
        <v>1.0010168862848143</v>
      </c>
      <c r="D284" s="8">
        <f t="shared" ref="D284:D304" ca="1" si="44">B284-C284</f>
        <v>-1.0168862848143334E-3</v>
      </c>
      <c r="E284" s="10">
        <f t="shared" ref="E284:E304" ca="1" si="45">D284*$F$4</f>
        <v>-1.9117462154509468E-3</v>
      </c>
      <c r="F284" s="8">
        <f t="shared" ref="F284:F304" ca="1" si="46">F283+D284*$C$9</f>
        <v>0.49797007377198921</v>
      </c>
      <c r="G284" s="10">
        <f t="shared" ref="G284:G304" ca="1" si="47">E284+F284</f>
        <v>0.49605832755653828</v>
      </c>
      <c r="H284" s="8">
        <f t="shared" ca="1" si="40"/>
        <v>0.48779627504224488</v>
      </c>
      <c r="I284" s="21">
        <f t="shared" ca="1" si="36"/>
        <v>4.8779627504224487E-4</v>
      </c>
      <c r="J284" s="12">
        <f t="shared" ca="1" si="41"/>
        <v>10.010168862848142</v>
      </c>
      <c r="K284" s="12"/>
    </row>
    <row r="285" spans="1:11">
      <c r="A285">
        <f t="shared" si="37"/>
        <v>22.200000000000045</v>
      </c>
      <c r="B285" s="3">
        <v>1</v>
      </c>
      <c r="C285" s="10">
        <f t="shared" ca="1" si="38"/>
        <v>1.0008530968997524</v>
      </c>
      <c r="D285" s="8">
        <f t="shared" ca="1" si="44"/>
        <v>-8.5309689975243685E-4</v>
      </c>
      <c r="E285" s="10">
        <f t="shared" ca="1" si="45"/>
        <v>-1.6038221715345812E-3</v>
      </c>
      <c r="F285" s="8">
        <f t="shared" ca="1" si="46"/>
        <v>0.49795938162417896</v>
      </c>
      <c r="G285" s="10">
        <f t="shared" ca="1" si="47"/>
        <v>0.49635555945264437</v>
      </c>
      <c r="H285" s="8">
        <f t="shared" ca="1" si="40"/>
        <v>0.48822423926276487</v>
      </c>
      <c r="I285" s="21">
        <f t="shared" ca="1" si="36"/>
        <v>4.8822423926276487E-4</v>
      </c>
      <c r="J285" s="12">
        <f t="shared" ca="1" si="41"/>
        <v>10.008530968997523</v>
      </c>
      <c r="K285" s="12"/>
    </row>
    <row r="286" spans="1:11">
      <c r="A286">
        <f t="shared" si="37"/>
        <v>22.300000000000047</v>
      </c>
      <c r="B286" s="3">
        <v>1</v>
      </c>
      <c r="C286" s="10">
        <f t="shared" ca="1" si="38"/>
        <v>1.0006960113889958</v>
      </c>
      <c r="D286" s="8">
        <f t="shared" ca="1" si="44"/>
        <v>-6.9601138899577641E-4</v>
      </c>
      <c r="E286" s="10">
        <f t="shared" ca="1" si="45"/>
        <v>-1.3085014113120596E-3</v>
      </c>
      <c r="F286" s="8">
        <f t="shared" ca="1" si="46"/>
        <v>0.49795065828143686</v>
      </c>
      <c r="G286" s="10">
        <f t="shared" ca="1" si="47"/>
        <v>0.49664215687012481</v>
      </c>
      <c r="H286" s="8">
        <f t="shared" ca="1" si="40"/>
        <v>0.48864513514313285</v>
      </c>
      <c r="I286" s="21">
        <f t="shared" ca="1" si="36"/>
        <v>4.886451351431328E-4</v>
      </c>
      <c r="J286" s="12">
        <f t="shared" ca="1" si="41"/>
        <v>10.006960113889956</v>
      </c>
      <c r="K286" s="12"/>
    </row>
    <row r="287" spans="1:11">
      <c r="A287">
        <f t="shared" si="37"/>
        <v>22.400000000000048</v>
      </c>
      <c r="B287" s="3">
        <v>1</v>
      </c>
      <c r="C287" s="10">
        <f t="shared" ca="1" si="38"/>
        <v>1.0005454885602143</v>
      </c>
      <c r="D287" s="8">
        <f t="shared" ca="1" si="44"/>
        <v>-5.4548856021430225E-4</v>
      </c>
      <c r="E287" s="10">
        <f t="shared" ca="1" si="45"/>
        <v>-1.0255184932028883E-3</v>
      </c>
      <c r="F287" s="8">
        <f t="shared" ca="1" si="46"/>
        <v>0.4979438214914822</v>
      </c>
      <c r="G287" s="10">
        <f t="shared" ca="1" si="47"/>
        <v>0.49691830299827933</v>
      </c>
      <c r="H287" s="8">
        <f t="shared" ca="1" si="40"/>
        <v>0.48905879353589016</v>
      </c>
      <c r="I287" s="21">
        <f t="shared" ca="1" si="36"/>
        <v>4.8905879353589022E-4</v>
      </c>
      <c r="J287" s="12">
        <f t="shared" ca="1" si="41"/>
        <v>10.005454885602141</v>
      </c>
      <c r="K287" s="12"/>
    </row>
    <row r="288" spans="1:11">
      <c r="A288">
        <f t="shared" si="37"/>
        <v>22.50000000000005</v>
      </c>
      <c r="B288" s="3">
        <v>1</v>
      </c>
      <c r="C288" s="10">
        <f t="shared" ca="1" si="38"/>
        <v>1.0004013861444898</v>
      </c>
      <c r="D288" s="8">
        <f t="shared" ca="1" si="44"/>
        <v>-4.0138614448981258E-4</v>
      </c>
      <c r="E288" s="10">
        <f t="shared" ca="1" si="45"/>
        <v>-7.546059516408476E-4</v>
      </c>
      <c r="F288" s="8">
        <f t="shared" ca="1" si="46"/>
        <v>0.49793879078513792</v>
      </c>
      <c r="G288" s="10">
        <f t="shared" ca="1" si="47"/>
        <v>0.49718418483349708</v>
      </c>
      <c r="H288" s="8">
        <f t="shared" ca="1" si="40"/>
        <v>0.48946506310077048</v>
      </c>
      <c r="I288" s="21">
        <f t="shared" ca="1" si="36"/>
        <v>4.894650631007705E-4</v>
      </c>
      <c r="J288" s="12">
        <f t="shared" ca="1" si="41"/>
        <v>10.004013861444896</v>
      </c>
      <c r="K288" s="12"/>
    </row>
    <row r="289" spans="1:11">
      <c r="A289">
        <f t="shared" si="37"/>
        <v>22.600000000000051</v>
      </c>
      <c r="B289" s="3">
        <v>1</v>
      </c>
      <c r="C289" s="10">
        <f t="shared" ca="1" si="38"/>
        <v>1.0002635610313015</v>
      </c>
      <c r="D289" s="8">
        <f t="shared" ca="1" si="44"/>
        <v>-2.6356103130154018E-4</v>
      </c>
      <c r="E289" s="10">
        <f t="shared" ca="1" si="45"/>
        <v>-4.9549473884689553E-4</v>
      </c>
      <c r="F289" s="8">
        <f t="shared" ca="1" si="46"/>
        <v>0.49793548748687894</v>
      </c>
      <c r="G289" s="10">
        <f t="shared" ca="1" si="47"/>
        <v>0.49743999274803202</v>
      </c>
      <c r="H289" s="8">
        <f t="shared" ca="1" si="40"/>
        <v>0.48986380958313352</v>
      </c>
      <c r="I289" s="21">
        <f t="shared" ca="1" si="36"/>
        <v>4.8986380958313349E-4</v>
      </c>
      <c r="J289" s="12">
        <f t="shared" ca="1" si="41"/>
        <v>10.002635610313014</v>
      </c>
      <c r="K289" s="12"/>
    </row>
    <row r="290" spans="1:11">
      <c r="A290">
        <f t="shared" si="37"/>
        <v>22.700000000000053</v>
      </c>
      <c r="B290" s="3">
        <v>1</v>
      </c>
      <c r="C290" s="10">
        <f t="shared" ca="1" si="38"/>
        <v>1.0001318694925303</v>
      </c>
      <c r="D290" s="8">
        <f t="shared" ca="1" si="44"/>
        <v>-1.31869492530301E-4</v>
      </c>
      <c r="E290" s="10">
        <f t="shared" ca="1" si="45"/>
        <v>-2.4791464595696588E-4</v>
      </c>
      <c r="F290" s="8">
        <f t="shared" ca="1" si="46"/>
        <v>0.49793383472257258</v>
      </c>
      <c r="G290" s="10">
        <f t="shared" ca="1" si="47"/>
        <v>0.49768592007661561</v>
      </c>
      <c r="H290" s="8">
        <f t="shared" ca="1" si="40"/>
        <v>0.49025491510780761</v>
      </c>
      <c r="I290" s="21">
        <f t="shared" ca="1" si="36"/>
        <v>4.9025491510780765E-4</v>
      </c>
      <c r="J290" s="12">
        <f t="shared" ca="1" si="41"/>
        <v>10.001318694925301</v>
      </c>
      <c r="K290" s="12"/>
    </row>
    <row r="291" spans="1:11">
      <c r="A291">
        <f t="shared" si="37"/>
        <v>22.800000000000054</v>
      </c>
      <c r="B291" s="3">
        <v>1</v>
      </c>
      <c r="C291" s="10">
        <f t="shared" ca="1" si="38"/>
        <v>1.0000061673957592</v>
      </c>
      <c r="D291" s="8">
        <f t="shared" ca="1" si="44"/>
        <v>-6.1673957592045525E-6</v>
      </c>
      <c r="E291" s="10">
        <f t="shared" ca="1" si="45"/>
        <v>-1.1594704027304558E-5</v>
      </c>
      <c r="F291" s="8">
        <f t="shared" ca="1" si="46"/>
        <v>0.49793375742454571</v>
      </c>
      <c r="G291" s="10">
        <f t="shared" ca="1" si="47"/>
        <v>0.49792216272051842</v>
      </c>
      <c r="H291" s="8">
        <f t="shared" ca="1" si="40"/>
        <v>0.49063827748844313</v>
      </c>
      <c r="I291" s="21">
        <f t="shared" ca="1" si="36"/>
        <v>4.9063827748844319E-4</v>
      </c>
      <c r="J291" s="12">
        <f t="shared" ca="1" si="41"/>
        <v>10.000061673957591</v>
      </c>
      <c r="K291" s="12"/>
    </row>
    <row r="292" spans="1:11">
      <c r="A292">
        <f t="shared" si="37"/>
        <v>22.900000000000055</v>
      </c>
      <c r="B292" s="3">
        <v>1</v>
      </c>
      <c r="C292" s="10">
        <f t="shared" ca="1" si="38"/>
        <v>0.99988631040715359</v>
      </c>
      <c r="D292" s="8">
        <f t="shared" ca="1" si="44"/>
        <v>1.13689592846411E-4</v>
      </c>
      <c r="E292" s="10">
        <f t="shared" ca="1" si="45"/>
        <v>2.1373643455125266E-4</v>
      </c>
      <c r="F292" s="8">
        <f t="shared" ca="1" si="46"/>
        <v>0.49793518233410938</v>
      </c>
      <c r="G292" s="10">
        <f t="shared" ca="1" si="47"/>
        <v>0.49814891876866063</v>
      </c>
      <c r="H292" s="8">
        <f t="shared" ca="1" si="40"/>
        <v>0.49101380955245399</v>
      </c>
      <c r="I292" s="21">
        <f t="shared" ca="1" si="36"/>
        <v>4.9101380955245404E-4</v>
      </c>
      <c r="J292" s="12">
        <f t="shared" ca="1" si="41"/>
        <v>9.9988631040715337</v>
      </c>
      <c r="K292" s="12"/>
    </row>
    <row r="293" spans="1:11">
      <c r="A293">
        <f t="shared" si="37"/>
        <v>23.000000000000057</v>
      </c>
      <c r="B293" s="3">
        <v>1</v>
      </c>
      <c r="C293" s="10">
        <f t="shared" ca="1" si="38"/>
        <v>0.99977215418419396</v>
      </c>
      <c r="D293" s="8">
        <f t="shared" ca="1" si="44"/>
        <v>2.2784581580603813E-4</v>
      </c>
      <c r="E293" s="10">
        <f t="shared" ca="1" si="45"/>
        <v>4.2835013371535165E-4</v>
      </c>
      <c r="F293" s="8">
        <f t="shared" ca="1" si="46"/>
        <v>0.49793803800166747</v>
      </c>
      <c r="G293" s="10">
        <f t="shared" ca="1" si="47"/>
        <v>0.49836638813538281</v>
      </c>
      <c r="H293" s="8">
        <f t="shared" ca="1" si="40"/>
        <v>0.49138143848160043</v>
      </c>
      <c r="I293" s="21">
        <f t="shared" ca="1" si="36"/>
        <v>4.9138143848160047E-4</v>
      </c>
      <c r="J293" s="12">
        <f t="shared" ca="1" si="41"/>
        <v>9.997721541841937</v>
      </c>
      <c r="K293" s="12"/>
    </row>
    <row r="294" spans="1:11">
      <c r="A294">
        <f t="shared" si="37"/>
        <v>23.100000000000058</v>
      </c>
      <c r="B294" s="3">
        <v>1</v>
      </c>
      <c r="C294" s="10">
        <f t="shared" ca="1" si="38"/>
        <v>0.99966355455854239</v>
      </c>
      <c r="D294" s="8">
        <f t="shared" ca="1" si="44"/>
        <v>3.3644544145761124E-4</v>
      </c>
      <c r="E294" s="10">
        <f t="shared" ca="1" si="45"/>
        <v>6.3251742994030913E-4</v>
      </c>
      <c r="F294" s="8">
        <f t="shared" ca="1" si="46"/>
        <v>0.49794225478453374</v>
      </c>
      <c r="G294" s="10">
        <f t="shared" ca="1" si="47"/>
        <v>0.49857477221447405</v>
      </c>
      <c r="H294" s="8">
        <f t="shared" ca="1" si="40"/>
        <v>0.4917411051682441</v>
      </c>
      <c r="I294" s="21">
        <f t="shared" ca="1" si="36"/>
        <v>4.9174110516824409E-4</v>
      </c>
      <c r="J294" s="12">
        <f t="shared" ca="1" si="41"/>
        <v>9.9966355455854217</v>
      </c>
      <c r="K294" s="12"/>
    </row>
    <row r="295" spans="1:11">
      <c r="A295">
        <f t="shared" si="37"/>
        <v>23.20000000000006</v>
      </c>
      <c r="B295" s="3">
        <v>1</v>
      </c>
      <c r="C295" s="10">
        <f t="shared" ca="1" si="38"/>
        <v>0.999560367709316</v>
      </c>
      <c r="D295" s="8">
        <f t="shared" ca="1" si="44"/>
        <v>4.39632290684E-4</v>
      </c>
      <c r="E295" s="10">
        <f t="shared" ca="1" si="45"/>
        <v>8.2650870648592E-4</v>
      </c>
      <c r="F295" s="8">
        <f t="shared" ca="1" si="46"/>
        <v>0.49794776484257697</v>
      </c>
      <c r="G295" s="10">
        <f t="shared" ca="1" si="47"/>
        <v>0.4987742735490629</v>
      </c>
      <c r="H295" s="8">
        <f t="shared" ca="1" si="40"/>
        <v>0.49209276358728504</v>
      </c>
      <c r="I295" s="21">
        <f t="shared" ca="1" si="36"/>
        <v>4.9209276358728505E-4</v>
      </c>
      <c r="J295" s="12">
        <f t="shared" ca="1" si="41"/>
        <v>9.9956036770931576</v>
      </c>
      <c r="K295" s="12"/>
    </row>
    <row r="296" spans="1:11">
      <c r="A296">
        <f t="shared" si="37"/>
        <v>23.300000000000061</v>
      </c>
      <c r="B296" s="3">
        <v>1</v>
      </c>
      <c r="C296" s="10">
        <f t="shared" ca="1" si="38"/>
        <v>0.99946245032703751</v>
      </c>
      <c r="D296" s="8">
        <f t="shared" ca="1" si="44"/>
        <v>5.3754967296248957E-4</v>
      </c>
      <c r="E296" s="10">
        <f t="shared" ca="1" si="45"/>
        <v>1.0105933851694802E-3</v>
      </c>
      <c r="F296" s="8">
        <f t="shared" ca="1" si="46"/>
        <v>0.49795450213181142</v>
      </c>
      <c r="G296" s="10">
        <f t="shared" ca="1" si="47"/>
        <v>0.49896509551698087</v>
      </c>
      <c r="H296" s="8">
        <f t="shared" ca="1" si="40"/>
        <v>0.49243638018376984</v>
      </c>
      <c r="I296" s="21">
        <f t="shared" ca="1" si="36"/>
        <v>4.9243638018376984E-4</v>
      </c>
      <c r="J296" s="12">
        <f t="shared" ca="1" si="41"/>
        <v>9.9946245032703729</v>
      </c>
      <c r="K296" s="12"/>
    </row>
    <row r="297" spans="1:11">
      <c r="A297">
        <f t="shared" si="37"/>
        <v>23.400000000000063</v>
      </c>
      <c r="B297" s="3">
        <v>1</v>
      </c>
      <c r="C297" s="10">
        <f t="shared" ca="1" si="38"/>
        <v>0.99936965976853909</v>
      </c>
      <c r="D297" s="8">
        <f t="shared" ca="1" si="44"/>
        <v>6.30340231460913E-4</v>
      </c>
      <c r="E297" s="10">
        <f t="shared" ca="1" si="45"/>
        <v>1.1850396351465165E-3</v>
      </c>
      <c r="F297" s="8">
        <f t="shared" ca="1" si="46"/>
        <v>0.49796240239604572</v>
      </c>
      <c r="G297" s="10">
        <f t="shared" ca="1" si="47"/>
        <v>0.49914744203119221</v>
      </c>
      <c r="H297" s="8">
        <f t="shared" ca="1" si="40"/>
        <v>0.49277193327614094</v>
      </c>
      <c r="I297" s="21">
        <f t="shared" ca="1" si="36"/>
        <v>4.9277193327614097E-4</v>
      </c>
      <c r="J297" s="12">
        <f t="shared" ca="1" si="41"/>
        <v>9.9936965976853891</v>
      </c>
      <c r="K297" s="12"/>
    </row>
    <row r="298" spans="1:11">
      <c r="A298">
        <f t="shared" si="37"/>
        <v>23.500000000000064</v>
      </c>
      <c r="B298" s="3">
        <v>1</v>
      </c>
      <c r="C298" s="10">
        <f t="shared" ca="1" si="38"/>
        <v>0.99928185420308324</v>
      </c>
      <c r="D298" s="8">
        <f t="shared" ca="1" si="44"/>
        <v>7.1814579691675817E-4</v>
      </c>
      <c r="E298" s="10">
        <f t="shared" ca="1" si="45"/>
        <v>1.3501140982035054E-3</v>
      </c>
      <c r="F298" s="8">
        <f t="shared" ca="1" si="46"/>
        <v>0.49797140315670041</v>
      </c>
      <c r="G298" s="10">
        <f t="shared" ca="1" si="47"/>
        <v>0.49932151725490392</v>
      </c>
      <c r="H298" s="8">
        <f t="shared" ca="1" si="40"/>
        <v>0.49309941247507905</v>
      </c>
      <c r="I298" s="21">
        <f t="shared" ca="1" si="36"/>
        <v>4.9309941247507904E-4</v>
      </c>
      <c r="J298" s="12">
        <f t="shared" ca="1" si="41"/>
        <v>9.9928185420308306</v>
      </c>
      <c r="K298" s="12"/>
    </row>
    <row r="299" spans="1:11">
      <c r="A299">
        <f t="shared" si="37"/>
        <v>23.600000000000065</v>
      </c>
      <c r="B299" s="3">
        <v>1</v>
      </c>
      <c r="C299" s="10">
        <f t="shared" ca="1" si="38"/>
        <v>0.99919889274996765</v>
      </c>
      <c r="D299" s="8">
        <f t="shared" ca="1" si="44"/>
        <v>8.0110725003235128E-4</v>
      </c>
      <c r="E299" s="10">
        <f t="shared" ca="1" si="45"/>
        <v>1.5060816300608204E-3</v>
      </c>
      <c r="F299" s="8">
        <f t="shared" ca="1" si="46"/>
        <v>0.49798144370090081</v>
      </c>
      <c r="G299" s="10">
        <f t="shared" ca="1" si="47"/>
        <v>0.49948752533096163</v>
      </c>
      <c r="H299" s="8">
        <f t="shared" ca="1" si="40"/>
        <v>0.49341881811787314</v>
      </c>
      <c r="I299" s="21">
        <f t="shared" ca="1" si="36"/>
        <v>4.9341881811787317E-4</v>
      </c>
      <c r="J299" s="12">
        <f t="shared" ca="1" si="41"/>
        <v>9.9919889274996745</v>
      </c>
      <c r="K299" s="12"/>
    </row>
    <row r="300" spans="1:11">
      <c r="A300">
        <f t="shared" si="37"/>
        <v>23.700000000000067</v>
      </c>
      <c r="B300" s="3">
        <v>1</v>
      </c>
      <c r="C300" s="10">
        <f t="shared" ca="1" si="38"/>
        <v>0.99912063560787778</v>
      </c>
      <c r="D300" s="8">
        <f t="shared" ca="1" si="44"/>
        <v>8.7936439212221718E-4</v>
      </c>
      <c r="E300" s="10">
        <f t="shared" ca="1" si="45"/>
        <v>1.6532050571897682E-3</v>
      </c>
      <c r="F300" s="8">
        <f t="shared" ca="1" si="46"/>
        <v>0.49799246506794875</v>
      </c>
      <c r="G300" s="10">
        <f t="shared" ca="1" si="47"/>
        <v>0.4996456701251385</v>
      </c>
      <c r="H300" s="8">
        <f t="shared" ca="1" si="40"/>
        <v>0.49373016071823639</v>
      </c>
      <c r="I300" s="21">
        <f t="shared" ca="1" si="36"/>
        <v>4.9373016071823641E-4</v>
      </c>
      <c r="J300" s="12">
        <f t="shared" ca="1" si="41"/>
        <v>9.9912063560787754</v>
      </c>
      <c r="K300" s="12"/>
    </row>
    <row r="301" spans="1:11">
      <c r="A301">
        <f t="shared" si="37"/>
        <v>23.800000000000068</v>
      </c>
      <c r="B301" s="3">
        <v>1</v>
      </c>
      <c r="C301" s="10">
        <f t="shared" ca="1" si="38"/>
        <v>0.99904694417624484</v>
      </c>
      <c r="D301" s="8">
        <f t="shared" ca="1" si="44"/>
        <v>9.5305582375515563E-4</v>
      </c>
      <c r="E301" s="10">
        <f t="shared" ca="1" si="45"/>
        <v>1.7917449486596925E-3</v>
      </c>
      <c r="F301" s="8">
        <f t="shared" ca="1" si="46"/>
        <v>0.49800441003427315</v>
      </c>
      <c r="G301" s="10">
        <f t="shared" ca="1" si="47"/>
        <v>0.49979615498293284</v>
      </c>
      <c r="H301" s="8">
        <f t="shared" ca="1" si="40"/>
        <v>0.49403346043147123</v>
      </c>
      <c r="I301" s="21">
        <f t="shared" ca="1" si="36"/>
        <v>4.9403346043147122E-4</v>
      </c>
      <c r="J301" s="12">
        <f t="shared" ca="1" si="41"/>
        <v>9.9904694417624462</v>
      </c>
      <c r="K301" s="12"/>
    </row>
    <row r="302" spans="1:11">
      <c r="A302">
        <f t="shared" si="37"/>
        <v>23.90000000000007</v>
      </c>
      <c r="B302" s="3">
        <v>1</v>
      </c>
      <c r="C302" s="10">
        <f t="shared" ca="1" si="38"/>
        <v>0.9989776811688682</v>
      </c>
      <c r="D302" s="8">
        <f t="shared" ca="1" si="44"/>
        <v>1.0223188311317966E-3</v>
      </c>
      <c r="E302" s="10">
        <f t="shared" ca="1" si="45"/>
        <v>1.9219594025277774E-3</v>
      </c>
      <c r="F302" s="8">
        <f t="shared" ca="1" si="46"/>
        <v>0.49801722309695667</v>
      </c>
      <c r="G302" s="10">
        <f t="shared" ca="1" si="47"/>
        <v>0.49993918249948444</v>
      </c>
      <c r="H302" s="8">
        <f t="shared" ca="1" si="40"/>
        <v>0.49432874653487191</v>
      </c>
      <c r="I302" s="21">
        <f t="shared" ca="1" si="36"/>
        <v>4.9432874653487194E-4</v>
      </c>
      <c r="J302" s="12">
        <f t="shared" ca="1" si="41"/>
        <v>9.9897768116886798</v>
      </c>
      <c r="K302" s="12"/>
    </row>
    <row r="303" spans="1:11">
      <c r="A303">
        <f t="shared" si="37"/>
        <v>24.000000000000071</v>
      </c>
      <c r="B303" s="3">
        <v>1</v>
      </c>
      <c r="C303" s="10">
        <f t="shared" ca="1" si="38"/>
        <v>0.99891271072005206</v>
      </c>
      <c r="D303" s="8">
        <f t="shared" ca="1" si="44"/>
        <v>1.087289279947945E-3</v>
      </c>
      <c r="E303" s="10">
        <f t="shared" ca="1" si="45"/>
        <v>2.0441038463021367E-3</v>
      </c>
      <c r="F303" s="8">
        <f t="shared" ca="1" si="46"/>
        <v>0.49803085045593204</v>
      </c>
      <c r="G303" s="10">
        <f t="shared" ca="1" si="47"/>
        <v>0.50007495430223414</v>
      </c>
      <c r="H303" s="8">
        <f t="shared" ca="1" si="40"/>
        <v>0.49461605692324001</v>
      </c>
      <c r="I303" s="21">
        <f t="shared" ca="1" si="36"/>
        <v>4.9461605692324002E-4</v>
      </c>
      <c r="J303" s="12">
        <f t="shared" ca="1" si="41"/>
        <v>9.9891271072005186</v>
      </c>
      <c r="K303" s="12"/>
    </row>
    <row r="304" spans="1:11">
      <c r="A304">
        <f t="shared" si="37"/>
        <v>24.100000000000072</v>
      </c>
      <c r="B304" s="3">
        <v>1</v>
      </c>
      <c r="C304" s="10">
        <f t="shared" ca="1" si="38"/>
        <v>0.99885189848350997</v>
      </c>
      <c r="D304" s="8">
        <f t="shared" ca="1" si="44"/>
        <v>1.1481015164900299E-3</v>
      </c>
      <c r="E304" s="10">
        <f t="shared" ca="1" si="45"/>
        <v>2.1584308510012563E-3</v>
      </c>
      <c r="F304" s="8">
        <f t="shared" ca="1" si="46"/>
        <v>0.49804523999493872</v>
      </c>
      <c r="G304" s="10">
        <f t="shared" ca="1" si="47"/>
        <v>0.50020367084593997</v>
      </c>
      <c r="H304" s="8">
        <f t="shared" ca="1" si="40"/>
        <v>0.49489543761937499</v>
      </c>
      <c r="I304" s="21">
        <f t="shared" ca="1" si="36"/>
        <v>4.9489543761937495E-4</v>
      </c>
      <c r="J304" s="12">
        <f t="shared" ca="1" si="41"/>
        <v>9.9885189848350979</v>
      </c>
      <c r="K304" s="12"/>
    </row>
    <row r="305" spans="1:11">
      <c r="A305">
        <f t="shared" si="37"/>
        <v>24.200000000000074</v>
      </c>
      <c r="B305" s="3">
        <v>1</v>
      </c>
      <c r="C305" s="10">
        <f t="shared" ca="1" si="38"/>
        <v>0.99879511172427837</v>
      </c>
      <c r="D305" s="8">
        <f t="shared" ref="D305:D323" ca="1" si="48">B305-C305</f>
        <v>1.2048882757216273E-3</v>
      </c>
      <c r="E305" s="10">
        <f t="shared" ref="E305:E323" ca="1" si="49">D305*$F$4</f>
        <v>2.2651899583566591E-3</v>
      </c>
      <c r="F305" s="8">
        <f t="shared" ref="F305:F323" ca="1" si="50">F304+D305*$C$9</f>
        <v>0.49806034126132775</v>
      </c>
      <c r="G305" s="10">
        <f t="shared" ref="G305:G323" ca="1" si="51">E305+F305</f>
        <v>0.50032553121968437</v>
      </c>
      <c r="H305" s="8">
        <f t="shared" ca="1" si="40"/>
        <v>0.4951669422993904</v>
      </c>
      <c r="I305" s="21">
        <f t="shared" ca="1" si="36"/>
        <v>4.9516694229939043E-4</v>
      </c>
      <c r="J305" s="12">
        <f t="shared" ca="1" si="41"/>
        <v>9.9879511172427815</v>
      </c>
      <c r="K305" s="12"/>
    </row>
    <row r="306" spans="1:11">
      <c r="A306">
        <f t="shared" si="37"/>
        <v>24.300000000000075</v>
      </c>
      <c r="B306" s="3">
        <v>1</v>
      </c>
      <c r="C306" s="10">
        <f t="shared" ca="1" si="38"/>
        <v>0.99874221940388574</v>
      </c>
      <c r="D306" s="8">
        <f t="shared" ca="1" si="48"/>
        <v>1.2577805961142552E-3</v>
      </c>
      <c r="E306" s="10">
        <f t="shared" ca="1" si="49"/>
        <v>2.3646275206947996E-3</v>
      </c>
      <c r="F306" s="8">
        <f t="shared" ca="1" si="50"/>
        <v>0.49807610544479908</v>
      </c>
      <c r="G306" s="10">
        <f t="shared" ca="1" si="51"/>
        <v>0.50044073296549385</v>
      </c>
      <c r="H306" s="8">
        <f t="shared" ca="1" si="40"/>
        <v>0.49543063183269553</v>
      </c>
      <c r="I306" s="21">
        <f t="shared" ca="1" si="36"/>
        <v>4.9543063183269558E-4</v>
      </c>
      <c r="J306" s="12">
        <f t="shared" ca="1" si="41"/>
        <v>9.9874221940388548</v>
      </c>
      <c r="K306" s="12"/>
    </row>
    <row r="307" spans="1:11">
      <c r="A307">
        <f t="shared" si="37"/>
        <v>24.400000000000077</v>
      </c>
      <c r="B307" s="3">
        <v>1</v>
      </c>
      <c r="C307" s="10">
        <f t="shared" ca="1" si="38"/>
        <v>0.9986930922590127</v>
      </c>
      <c r="D307" s="8">
        <f t="shared" ca="1" si="48"/>
        <v>1.3069077409872953E-3</v>
      </c>
      <c r="E307" s="10">
        <f t="shared" ca="1" si="49"/>
        <v>2.4569865530561152E-3</v>
      </c>
      <c r="F307" s="8">
        <f t="shared" ca="1" si="50"/>
        <v>0.49809248535515277</v>
      </c>
      <c r="G307" s="10">
        <f t="shared" ca="1" si="51"/>
        <v>0.50054947190820887</v>
      </c>
      <c r="H307" s="8">
        <f t="shared" ca="1" si="40"/>
        <v>0.49568657383647119</v>
      </c>
      <c r="I307" s="21">
        <f t="shared" ca="1" si="36"/>
        <v>4.9568657383647124E-4</v>
      </c>
      <c r="J307" s="12">
        <f t="shared" ca="1" si="41"/>
        <v>9.9869309225901244</v>
      </c>
      <c r="K307" s="12"/>
    </row>
    <row r="308" spans="1:11">
      <c r="A308">
        <f t="shared" si="37"/>
        <v>24.500000000000078</v>
      </c>
      <c r="B308" s="3">
        <v>1</v>
      </c>
      <c r="C308" s="10">
        <f t="shared" ca="1" si="38"/>
        <v>0.99864760287387877</v>
      </c>
      <c r="D308" s="8">
        <f t="shared" ca="1" si="48"/>
        <v>1.3523971261212298E-3</v>
      </c>
      <c r="E308" s="10">
        <f t="shared" ca="1" si="49"/>
        <v>2.5425065971079117E-3</v>
      </c>
      <c r="F308" s="8">
        <f t="shared" ca="1" si="50"/>
        <v>0.49810943539913349</v>
      </c>
      <c r="G308" s="10">
        <f t="shared" ca="1" si="51"/>
        <v>0.50065194199624141</v>
      </c>
      <c r="H308" s="8">
        <f t="shared" ca="1" si="40"/>
        <v>0.49593484224445972</v>
      </c>
      <c r="I308" s="21">
        <f t="shared" ca="1" si="36"/>
        <v>4.9593484224445968E-4</v>
      </c>
      <c r="J308" s="12">
        <f t="shared" ca="1" si="41"/>
        <v>9.9864760287387853</v>
      </c>
      <c r="K308" s="12"/>
    </row>
    <row r="309" spans="1:11">
      <c r="A309">
        <f t="shared" si="37"/>
        <v>24.60000000000008</v>
      </c>
      <c r="B309" s="3">
        <v>1</v>
      </c>
      <c r="C309" s="10">
        <f t="shared" ca="1" si="38"/>
        <v>0.9986056257465844</v>
      </c>
      <c r="D309" s="8">
        <f t="shared" ca="1" si="48"/>
        <v>1.3943742534155978E-3</v>
      </c>
      <c r="E309" s="10">
        <f t="shared" ca="1" si="49"/>
        <v>2.6214235964213237E-3</v>
      </c>
      <c r="F309" s="8">
        <f t="shared" ca="1" si="50"/>
        <v>0.49812691155644295</v>
      </c>
      <c r="G309" s="10">
        <f t="shared" ca="1" si="51"/>
        <v>0.50074833515286432</v>
      </c>
      <c r="H309" s="8">
        <f t="shared" ca="1" si="40"/>
        <v>0.49617551688987993</v>
      </c>
      <c r="I309" s="21">
        <f t="shared" ca="1" si="36"/>
        <v>4.9617551688987992E-4</v>
      </c>
      <c r="J309" s="12">
        <f t="shared" ca="1" si="41"/>
        <v>9.986056257465842</v>
      </c>
      <c r="K309" s="12"/>
    </row>
    <row r="310" spans="1:11">
      <c r="A310">
        <f t="shared" si="37"/>
        <v>24.700000000000081</v>
      </c>
      <c r="B310" s="3">
        <v>1</v>
      </c>
      <c r="C310" s="10">
        <f t="shared" ca="1" si="38"/>
        <v>0.99856703734963725</v>
      </c>
      <c r="D310" s="8">
        <f t="shared" ca="1" si="48"/>
        <v>1.4329626503627457E-3</v>
      </c>
      <c r="E310" s="10">
        <f t="shared" ca="1" si="49"/>
        <v>2.6939697826819618E-3</v>
      </c>
      <c r="F310" s="8">
        <f t="shared" ca="1" si="50"/>
        <v>0.49814487135499419</v>
      </c>
      <c r="G310" s="10">
        <f t="shared" ca="1" si="51"/>
        <v>0.50083884113767618</v>
      </c>
      <c r="H310" s="8">
        <f t="shared" ca="1" si="40"/>
        <v>0.49640868310226971</v>
      </c>
      <c r="I310" s="21">
        <f t="shared" ca="1" si="36"/>
        <v>4.9640868310226968E-4</v>
      </c>
      <c r="J310" s="12">
        <f t="shared" ca="1" si="41"/>
        <v>9.9856703734963705</v>
      </c>
      <c r="K310" s="12"/>
    </row>
    <row r="311" spans="1:11">
      <c r="A311">
        <f t="shared" si="37"/>
        <v>24.800000000000082</v>
      </c>
      <c r="B311" s="3">
        <v>1</v>
      </c>
      <c r="C311" s="10">
        <f t="shared" ca="1" si="38"/>
        <v>0.99853171618488035</v>
      </c>
      <c r="D311" s="8">
        <f t="shared" ca="1" si="48"/>
        <v>1.4682838151196531E-3</v>
      </c>
      <c r="E311" s="10">
        <f t="shared" ca="1" si="49"/>
        <v>2.7603735724249477E-3</v>
      </c>
      <c r="F311" s="8">
        <f t="shared" ca="1" si="50"/>
        <v>0.49816327384547704</v>
      </c>
      <c r="G311" s="10">
        <f t="shared" ca="1" si="51"/>
        <v>0.50092364741790196</v>
      </c>
      <c r="H311" s="8">
        <f t="shared" ca="1" si="40"/>
        <v>0.49663443131805135</v>
      </c>
      <c r="I311" s="21">
        <f t="shared" ca="1" si="36"/>
        <v>4.966344313180514E-4</v>
      </c>
      <c r="J311" s="12">
        <f t="shared" ca="1" si="41"/>
        <v>9.9853171618488012</v>
      </c>
      <c r="K311" s="12"/>
    </row>
    <row r="312" spans="1:11">
      <c r="A312">
        <f t="shared" si="37"/>
        <v>24.900000000000084</v>
      </c>
      <c r="B312" s="3">
        <v>1</v>
      </c>
      <c r="C312" s="10">
        <f t="shared" ca="1" si="38"/>
        <v>0.99849954283304254</v>
      </c>
      <c r="D312" s="8">
        <f t="shared" ca="1" si="48"/>
        <v>1.5004571669574585E-3</v>
      </c>
      <c r="E312" s="10">
        <f t="shared" ca="1" si="49"/>
        <v>2.8208594738800218E-3</v>
      </c>
      <c r="F312" s="8">
        <f t="shared" ca="1" si="50"/>
        <v>0.49818207957530292</v>
      </c>
      <c r="G312" s="10">
        <f t="shared" ca="1" si="51"/>
        <v>0.50100293904918292</v>
      </c>
      <c r="H312" s="8">
        <f t="shared" ca="1" si="40"/>
        <v>0.49685285670460794</v>
      </c>
      <c r="I312" s="21">
        <f t="shared" ca="1" si="36"/>
        <v>4.9685285670460796E-4</v>
      </c>
      <c r="J312" s="12">
        <f t="shared" ca="1" si="41"/>
        <v>9.9849954283304232</v>
      </c>
      <c r="K312" s="12"/>
    </row>
    <row r="313" spans="1:11">
      <c r="A313">
        <f t="shared" si="37"/>
        <v>25.000000000000085</v>
      </c>
      <c r="B313" s="3">
        <v>1</v>
      </c>
      <c r="C313" s="10">
        <f t="shared" ca="1" si="38"/>
        <v>0.99847039999812426</v>
      </c>
      <c r="D313" s="8">
        <f t="shared" ca="1" si="48"/>
        <v>1.5296000018757416E-3</v>
      </c>
      <c r="E313" s="10">
        <f t="shared" ca="1" si="49"/>
        <v>2.8756480035263942E-3</v>
      </c>
      <c r="F313" s="8">
        <f t="shared" ca="1" si="50"/>
        <v>0.4982012505619931</v>
      </c>
      <c r="G313" s="10">
        <f t="shared" ca="1" si="51"/>
        <v>0.50107689856551951</v>
      </c>
      <c r="H313" s="8">
        <f t="shared" ca="1" si="40"/>
        <v>0.49706405879765347</v>
      </c>
      <c r="I313" s="21">
        <f t="shared" ca="1" si="36"/>
        <v>4.9706405879765346E-4</v>
      </c>
      <c r="J313" s="12">
        <f t="shared" ca="1" si="41"/>
        <v>9.9847039999812406</v>
      </c>
      <c r="K313" s="12"/>
    </row>
    <row r="314" spans="1:11">
      <c r="A314">
        <f t="shared" si="37"/>
        <v>25.100000000000087</v>
      </c>
      <c r="B314" s="3">
        <v>1</v>
      </c>
      <c r="C314" s="10">
        <f t="shared" ca="1" si="38"/>
        <v>0.99844417254682571</v>
      </c>
      <c r="D314" s="8">
        <f t="shared" ca="1" si="48"/>
        <v>1.5558274531742855E-3</v>
      </c>
      <c r="E314" s="10">
        <f t="shared" ca="1" si="49"/>
        <v>2.9249556119676566E-3</v>
      </c>
      <c r="F314" s="8">
        <f t="shared" ca="1" si="50"/>
        <v>0.49822075026607288</v>
      </c>
      <c r="G314" s="10">
        <f t="shared" ca="1" si="51"/>
        <v>0.50114570587804053</v>
      </c>
      <c r="H314" s="8">
        <f t="shared" ca="1" si="40"/>
        <v>0.49726814115167284</v>
      </c>
      <c r="I314" s="21">
        <f t="shared" ca="1" si="36"/>
        <v>4.9726814115167285E-4</v>
      </c>
      <c r="J314" s="12">
        <f t="shared" ca="1" si="41"/>
        <v>9.9844417254682547</v>
      </c>
      <c r="K314" s="12"/>
    </row>
    <row r="315" spans="1:11">
      <c r="A315">
        <f t="shared" si="37"/>
        <v>25.200000000000088</v>
      </c>
      <c r="B315" s="3">
        <v>1</v>
      </c>
      <c r="C315" s="10">
        <f t="shared" ca="1" si="38"/>
        <v>0.99842074754322285</v>
      </c>
      <c r="D315" s="8">
        <f t="shared" ca="1" si="48"/>
        <v>1.5792524567771471E-3</v>
      </c>
      <c r="E315" s="10">
        <f t="shared" ca="1" si="49"/>
        <v>2.9689946187410362E-3</v>
      </c>
      <c r="F315" s="8">
        <f t="shared" ca="1" si="50"/>
        <v>0.49824054356353115</v>
      </c>
      <c r="G315" s="10">
        <f t="shared" ca="1" si="51"/>
        <v>0.50120953818227221</v>
      </c>
      <c r="H315" s="8">
        <f t="shared" ca="1" si="40"/>
        <v>0.49746521100320279</v>
      </c>
      <c r="I315" s="21">
        <f t="shared" ca="1" si="36"/>
        <v>4.9746521100320275E-4</v>
      </c>
      <c r="J315" s="12">
        <f t="shared" ca="1" si="41"/>
        <v>9.9842074754322265</v>
      </c>
      <c r="K315" s="12"/>
    </row>
    <row r="316" spans="1:11">
      <c r="A316">
        <f t="shared" si="37"/>
        <v>25.30000000000009</v>
      </c>
      <c r="B316" s="3">
        <v>1</v>
      </c>
      <c r="C316" s="10">
        <f t="shared" ca="1" si="38"/>
        <v>0.99840001427889102</v>
      </c>
      <c r="D316" s="8">
        <f t="shared" ca="1" si="48"/>
        <v>1.5999857211089763E-3</v>
      </c>
      <c r="E316" s="10">
        <f t="shared" ca="1" si="49"/>
        <v>3.0079731556848753E-3</v>
      </c>
      <c r="F316" s="8">
        <f t="shared" ca="1" si="50"/>
        <v>0.4982605967179024</v>
      </c>
      <c r="G316" s="10">
        <f t="shared" ca="1" si="51"/>
        <v>0.50126856987358726</v>
      </c>
      <c r="H316" s="8">
        <f t="shared" ca="1" si="40"/>
        <v>0.49765537894672202</v>
      </c>
      <c r="I316" s="21">
        <f t="shared" ca="1" si="36"/>
        <v>4.9765537894672204E-4</v>
      </c>
      <c r="J316" s="12">
        <f t="shared" ca="1" si="41"/>
        <v>9.9840001427889078</v>
      </c>
      <c r="K316" s="12"/>
    </row>
    <row r="317" spans="1:11">
      <c r="A317">
        <f t="shared" si="37"/>
        <v>25.400000000000091</v>
      </c>
      <c r="B317" s="3">
        <v>1</v>
      </c>
      <c r="C317" s="10">
        <f t="shared" ca="1" si="38"/>
        <v>0.99838186429867037</v>
      </c>
      <c r="D317" s="8">
        <f t="shared" ca="1" si="48"/>
        <v>1.618135701329626E-3</v>
      </c>
      <c r="E317" s="10">
        <f t="shared" ca="1" si="49"/>
        <v>3.0420951184996969E-3</v>
      </c>
      <c r="F317" s="8">
        <f t="shared" ca="1" si="50"/>
        <v>0.49828087735202575</v>
      </c>
      <c r="G317" s="10">
        <f t="shared" ca="1" si="51"/>
        <v>0.50132297247052549</v>
      </c>
      <c r="H317" s="8">
        <f t="shared" ca="1" si="40"/>
        <v>0.49783875862291221</v>
      </c>
      <c r="I317" s="21">
        <f t="shared" ca="1" si="36"/>
        <v>4.9783875862291222E-4</v>
      </c>
      <c r="J317" s="12">
        <f t="shared" ca="1" si="41"/>
        <v>9.9838186429867033</v>
      </c>
      <c r="K317" s="12"/>
    </row>
    <row r="318" spans="1:11">
      <c r="A318">
        <f t="shared" si="37"/>
        <v>25.500000000000092</v>
      </c>
      <c r="B318" s="3">
        <v>1</v>
      </c>
      <c r="C318" s="10">
        <f t="shared" ca="1" si="38"/>
        <v>0.99836619142226657</v>
      </c>
      <c r="D318" s="8">
        <f t="shared" ca="1" si="48"/>
        <v>1.633808577733431E-3</v>
      </c>
      <c r="E318" s="10">
        <f t="shared" ca="1" si="49"/>
        <v>3.0715601261388503E-3</v>
      </c>
      <c r="F318" s="8">
        <f t="shared" ca="1" si="50"/>
        <v>0.49830135441953333</v>
      </c>
      <c r="G318" s="10">
        <f t="shared" ca="1" si="51"/>
        <v>0.50137291454567223</v>
      </c>
      <c r="H318" s="8">
        <f t="shared" ca="1" si="40"/>
        <v>0.4980154664190502</v>
      </c>
      <c r="I318" s="21">
        <f t="shared" ca="1" si="36"/>
        <v>4.9801546641905017E-4</v>
      </c>
      <c r="J318" s="12">
        <f t="shared" ca="1" si="41"/>
        <v>9.9836619142226652</v>
      </c>
      <c r="K318" s="12"/>
    </row>
    <row r="319" spans="1:11">
      <c r="A319">
        <f t="shared" si="37"/>
        <v>25.600000000000094</v>
      </c>
      <c r="B319" s="3">
        <v>1</v>
      </c>
      <c r="C319" s="10">
        <f t="shared" ca="1" si="38"/>
        <v>0.9983528917618687</v>
      </c>
      <c r="D319" s="8">
        <f t="shared" ca="1" si="48"/>
        <v>1.6471082381313007E-3</v>
      </c>
      <c r="E319" s="10">
        <f t="shared" ca="1" si="49"/>
        <v>3.096563487686845E-3</v>
      </c>
      <c r="F319" s="8">
        <f t="shared" ca="1" si="50"/>
        <v>0.49832199817611789</v>
      </c>
      <c r="G319" s="10">
        <f t="shared" ca="1" si="51"/>
        <v>0.50141856166380472</v>
      </c>
      <c r="H319" s="8">
        <f t="shared" ca="1" si="40"/>
        <v>0.4981856211812879</v>
      </c>
      <c r="I319" s="21">
        <f t="shared" ref="I319" ca="1" si="52">H319*$D$7</f>
        <v>4.9818562118128789E-4</v>
      </c>
      <c r="J319" s="12">
        <f t="shared" ca="1" si="41"/>
        <v>9.9835289176186865</v>
      </c>
      <c r="K319" s="12"/>
    </row>
    <row r="320" spans="1:11">
      <c r="A320">
        <f t="shared" si="37"/>
        <v>25.700000000000095</v>
      </c>
      <c r="B320" s="3">
        <v>1</v>
      </c>
      <c r="C320" s="10">
        <f t="shared" ref="C320:C364" ca="1" si="53">J320*$F$7</f>
        <v>0.99834186373597056</v>
      </c>
      <c r="D320" s="8">
        <f t="shared" ca="1" si="48"/>
        <v>1.6581362640294417E-3</v>
      </c>
      <c r="E320" s="10">
        <f t="shared" ca="1" si="49"/>
        <v>3.1172961763753504E-3</v>
      </c>
      <c r="F320" s="8">
        <f t="shared" ca="1" si="50"/>
        <v>0.49834278015062705</v>
      </c>
      <c r="G320" s="10">
        <f t="shared" ca="1" si="51"/>
        <v>0.5014600763270024</v>
      </c>
      <c r="H320" s="8">
        <f t="shared" ca="1" si="40"/>
        <v>0.49834934393857361</v>
      </c>
      <c r="I320" s="21">
        <f t="shared" ca="1" si="36"/>
        <v>4.9834934393857362E-4</v>
      </c>
      <c r="J320" s="12">
        <f t="shared" ca="1" si="41"/>
        <v>9.9834186373597049</v>
      </c>
      <c r="K320" s="12"/>
    </row>
    <row r="321" spans="1:11">
      <c r="A321">
        <f t="shared" ref="A321:A364" si="54">A320+$C$3</f>
        <v>25.800000000000097</v>
      </c>
      <c r="B321" s="3">
        <v>1</v>
      </c>
      <c r="C321" s="10">
        <f t="shared" ca="1" si="53"/>
        <v>0.99833300807957037</v>
      </c>
      <c r="D321" s="8">
        <f t="shared" ca="1" si="48"/>
        <v>1.666991920429628E-3</v>
      </c>
      <c r="E321" s="10">
        <f t="shared" ca="1" si="49"/>
        <v>3.1339448104077002E-3</v>
      </c>
      <c r="F321" s="8">
        <f t="shared" ca="1" si="50"/>
        <v>0.49836367311602975</v>
      </c>
      <c r="G321" s="10">
        <f t="shared" ca="1" si="51"/>
        <v>0.50149761792643743</v>
      </c>
      <c r="H321" s="8">
        <f t="shared" ref="H321:H364" ca="1" si="55">H320*$G$11+G321*$C$11*$F$6</f>
        <v>0.49850675763796676</v>
      </c>
      <c r="I321" s="21">
        <f t="shared" ref="I321:I364" ca="1" si="56">H321*$D$7</f>
        <v>4.9850675763796681E-4</v>
      </c>
      <c r="J321" s="12">
        <f t="shared" ref="J321:J364" ca="1" si="57">J320*$G$10+I321*$C$10*$F$5</f>
        <v>9.9833300807957031</v>
      </c>
      <c r="K321" s="12"/>
    </row>
    <row r="322" spans="1:11">
      <c r="A322">
        <f t="shared" si="54"/>
        <v>25.900000000000098</v>
      </c>
      <c r="B322" s="3">
        <v>1</v>
      </c>
      <c r="C322" s="10">
        <f t="shared" ca="1" si="53"/>
        <v>0.99832622785092107</v>
      </c>
      <c r="D322" s="8">
        <f t="shared" ca="1" si="48"/>
        <v>1.6737721490789337E-3</v>
      </c>
      <c r="E322" s="10">
        <f t="shared" ca="1" si="49"/>
        <v>3.1466916402683952E-3</v>
      </c>
      <c r="F322" s="8">
        <f t="shared" ca="1" si="50"/>
        <v>0.49838465106029822</v>
      </c>
      <c r="G322" s="10">
        <f t="shared" ca="1" si="51"/>
        <v>0.50153134270056665</v>
      </c>
      <c r="H322" s="8">
        <f t="shared" ca="1" si="55"/>
        <v>0.49865798689109669</v>
      </c>
      <c r="I322" s="21">
        <f t="shared" ca="1" si="56"/>
        <v>4.9865798689109674E-4</v>
      </c>
      <c r="J322" s="12">
        <f t="shared" ca="1" si="57"/>
        <v>9.9832622785092102</v>
      </c>
      <c r="K322" s="12"/>
    </row>
    <row r="323" spans="1:11">
      <c r="A323">
        <f t="shared" si="54"/>
        <v>26.000000000000099</v>
      </c>
      <c r="B323" s="3">
        <v>1</v>
      </c>
      <c r="C323" s="10">
        <f t="shared" ca="1" si="53"/>
        <v>0.99832142843500182</v>
      </c>
      <c r="D323" s="8">
        <f t="shared" ca="1" si="48"/>
        <v>1.6785715649981769E-3</v>
      </c>
      <c r="E323" s="10">
        <f t="shared" ca="1" si="49"/>
        <v>3.1557145421965724E-3</v>
      </c>
      <c r="F323" s="8">
        <f t="shared" ca="1" si="50"/>
        <v>0.4984056891572462</v>
      </c>
      <c r="G323" s="10">
        <f t="shared" ca="1" si="51"/>
        <v>0.5015614036994428</v>
      </c>
      <c r="H323" s="8">
        <f t="shared" ca="1" si="55"/>
        <v>0.49880315773151401</v>
      </c>
      <c r="I323" s="21">
        <f t="shared" ca="1" si="56"/>
        <v>4.9880315773151408E-4</v>
      </c>
      <c r="J323" s="12">
        <f t="shared" ca="1" si="57"/>
        <v>9.9832142843500176</v>
      </c>
      <c r="K323" s="12"/>
    </row>
    <row r="324" spans="1:11">
      <c r="A324">
        <f t="shared" si="54"/>
        <v>26.100000000000101</v>
      </c>
      <c r="B324" s="3">
        <v>1</v>
      </c>
      <c r="C324" s="10">
        <f t="shared" ca="1" si="53"/>
        <v>0.99831851754387102</v>
      </c>
      <c r="D324" s="8">
        <f t="shared" ref="D324:D364" ca="1" si="58">B324-C324</f>
        <v>1.6814824561289798E-3</v>
      </c>
      <c r="E324" s="10">
        <f t="shared" ref="E324:E364" ca="1" si="59">D324*$F$4</f>
        <v>3.1611870175224819E-3</v>
      </c>
      <c r="F324" s="8">
        <f t="shared" ref="F324:F364" ca="1" si="60">F323+D324*$C$9</f>
        <v>0.498426763737363</v>
      </c>
      <c r="G324" s="10">
        <f t="shared" ref="G324:G364" ca="1" si="61">E324+F324</f>
        <v>0.50158795075488549</v>
      </c>
      <c r="H324" s="8">
        <f t="shared" ca="1" si="55"/>
        <v>0.49894239738268259</v>
      </c>
      <c r="I324" s="21">
        <f t="shared" ca="1" si="56"/>
        <v>4.9894239738268258E-4</v>
      </c>
      <c r="J324" s="12">
        <f t="shared" ca="1" si="57"/>
        <v>9.9831851754387095</v>
      </c>
      <c r="K324" s="12"/>
    </row>
    <row r="325" spans="1:11">
      <c r="A325">
        <f t="shared" si="54"/>
        <v>26.200000000000102</v>
      </c>
      <c r="B325" s="3">
        <v>1</v>
      </c>
      <c r="C325" s="10">
        <f t="shared" ca="1" si="53"/>
        <v>0.99831740521406331</v>
      </c>
      <c r="D325" s="8">
        <f t="shared" ca="1" si="58"/>
        <v>1.6825947859366863E-3</v>
      </c>
      <c r="E325" s="10">
        <f t="shared" ca="1" si="59"/>
        <v>3.16327819756097E-3</v>
      </c>
      <c r="F325" s="8">
        <f t="shared" ca="1" si="60"/>
        <v>0.49844785225868005</v>
      </c>
      <c r="G325" s="10">
        <f t="shared" ca="1" si="61"/>
        <v>0.50161113045624106</v>
      </c>
      <c r="H325" s="8">
        <f t="shared" ca="1" si="55"/>
        <v>0.49907583403636047</v>
      </c>
      <c r="I325" s="21">
        <f t="shared" ca="1" si="56"/>
        <v>4.9907583403636046E-4</v>
      </c>
      <c r="J325" s="12">
        <f t="shared" ca="1" si="57"/>
        <v>9.9831740521406331</v>
      </c>
      <c r="K325" s="12"/>
    </row>
    <row r="326" spans="1:11">
      <c r="A326">
        <f t="shared" si="54"/>
        <v>26.300000000000104</v>
      </c>
      <c r="B326" s="3">
        <v>1</v>
      </c>
      <c r="C326" s="10">
        <f t="shared" ca="1" si="53"/>
        <v>0.99831800380118441</v>
      </c>
      <c r="D326" s="8">
        <f t="shared" ca="1" si="58"/>
        <v>1.681996198815594E-3</v>
      </c>
      <c r="E326" s="10">
        <f t="shared" ca="1" si="59"/>
        <v>3.1621528537733165E-3</v>
      </c>
      <c r="F326" s="8">
        <f t="shared" ca="1" si="60"/>
        <v>0.4984689332777052</v>
      </c>
      <c r="G326" s="10">
        <f t="shared" ca="1" si="61"/>
        <v>0.50163108613147855</v>
      </c>
      <c r="H326" s="8">
        <f t="shared" ca="1" si="55"/>
        <v>0.49920359664111635</v>
      </c>
      <c r="I326" s="21">
        <f t="shared" ca="1" si="56"/>
        <v>4.9920359664111633E-4</v>
      </c>
      <c r="J326" s="12">
        <f t="shared" ca="1" si="57"/>
        <v>9.9831800380118434</v>
      </c>
      <c r="K326" s="12"/>
    </row>
    <row r="327" spans="1:11">
      <c r="A327">
        <f t="shared" si="54"/>
        <v>26.400000000000105</v>
      </c>
      <c r="B327" s="3">
        <v>1</v>
      </c>
      <c r="C327" s="10">
        <f t="shared" ca="1" si="53"/>
        <v>0.99832022797185282</v>
      </c>
      <c r="D327" s="8">
        <f t="shared" ca="1" si="58"/>
        <v>1.6797720281471751E-3</v>
      </c>
      <c r="E327" s="10">
        <f t="shared" ca="1" si="59"/>
        <v>3.157971412916689E-3</v>
      </c>
      <c r="F327" s="8">
        <f t="shared" ca="1" si="60"/>
        <v>0.498489986420458</v>
      </c>
      <c r="G327" s="10">
        <f t="shared" ca="1" si="61"/>
        <v>0.50164795783337468</v>
      </c>
      <c r="H327" s="8">
        <f t="shared" ca="1" si="55"/>
        <v>0.49932581470072923</v>
      </c>
      <c r="I327" s="21">
        <f t="shared" ca="1" si="56"/>
        <v>4.993258147007292E-4</v>
      </c>
      <c r="J327" s="12">
        <f t="shared" ca="1" si="57"/>
        <v>9.9832022797185278</v>
      </c>
      <c r="K327" s="12"/>
    </row>
    <row r="328" spans="1:11">
      <c r="A328">
        <f t="shared" si="54"/>
        <v>26.500000000000107</v>
      </c>
      <c r="B328" s="3">
        <v>1</v>
      </c>
      <c r="C328" s="10">
        <f t="shared" ca="1" si="53"/>
        <v>0.99832399469313671</v>
      </c>
      <c r="D328" s="8">
        <f t="shared" ca="1" si="58"/>
        <v>1.676005306863293E-3</v>
      </c>
      <c r="E328" s="10">
        <f t="shared" ca="1" si="59"/>
        <v>3.1508899769029904E-3</v>
      </c>
      <c r="F328" s="8">
        <f t="shared" ca="1" si="60"/>
        <v>0.49851099235363733</v>
      </c>
      <c r="G328" s="10">
        <f t="shared" ca="1" si="61"/>
        <v>0.50166188233054032</v>
      </c>
      <c r="H328" s="8">
        <f t="shared" ca="1" si="55"/>
        <v>0.49944261808221979</v>
      </c>
      <c r="I328" s="21">
        <f t="shared" ca="1" si="56"/>
        <v>4.9944261808221985E-4</v>
      </c>
      <c r="J328" s="12">
        <f t="shared" ca="1" si="57"/>
        <v>9.9832399469313664</v>
      </c>
      <c r="K328" s="12"/>
    </row>
    <row r="329" spans="1:11">
      <c r="A329">
        <f t="shared" si="54"/>
        <v>26.600000000000108</v>
      </c>
      <c r="B329" s="3">
        <v>1</v>
      </c>
      <c r="C329" s="10">
        <f t="shared" ca="1" si="53"/>
        <v>0.99832922321962592</v>
      </c>
      <c r="D329" s="8">
        <f t="shared" ca="1" si="58"/>
        <v>1.6707767803740836E-3</v>
      </c>
      <c r="E329" s="10">
        <f t="shared" ca="1" si="59"/>
        <v>3.1410603471032769E-3</v>
      </c>
      <c r="F329" s="8">
        <f t="shared" ca="1" si="60"/>
        <v>0.49853193275595137</v>
      </c>
      <c r="G329" s="10">
        <f t="shared" ca="1" si="61"/>
        <v>0.50167299310305469</v>
      </c>
      <c r="H329" s="8">
        <f t="shared" ca="1" si="55"/>
        <v>0.49955413683326155</v>
      </c>
      <c r="I329" s="21">
        <f t="shared" ca="1" si="56"/>
        <v>4.9955413683326155E-4</v>
      </c>
      <c r="J329" s="12">
        <f t="shared" ca="1" si="57"/>
        <v>9.9832922321962592</v>
      </c>
      <c r="K329" s="12"/>
    </row>
    <row r="330" spans="1:11">
      <c r="A330">
        <f t="shared" si="54"/>
        <v>26.700000000000109</v>
      </c>
      <c r="B330" s="3">
        <v>1</v>
      </c>
      <c r="C330" s="10">
        <f t="shared" ca="1" si="53"/>
        <v>0.99833583507827806</v>
      </c>
      <c r="D330" s="8">
        <f t="shared" ca="1" si="58"/>
        <v>1.6641649217219445E-3</v>
      </c>
      <c r="E330" s="10">
        <f t="shared" ca="1" si="59"/>
        <v>3.1286300528372557E-3</v>
      </c>
      <c r="F330" s="8">
        <f t="shared" ca="1" si="60"/>
        <v>0.49855279028963695</v>
      </c>
      <c r="G330" s="10">
        <f t="shared" ca="1" si="61"/>
        <v>0.5016814203424742</v>
      </c>
      <c r="H330" s="8">
        <f t="shared" ca="1" si="55"/>
        <v>0.49966050100872217</v>
      </c>
      <c r="I330" s="21">
        <f t="shared" ca="1" si="56"/>
        <v>4.9966050100872222E-4</v>
      </c>
      <c r="J330" s="12">
        <f t="shared" ca="1" si="57"/>
        <v>9.9833583507827797</v>
      </c>
      <c r="K330" s="12"/>
    </row>
    <row r="331" spans="1:11">
      <c r="A331">
        <f t="shared" si="54"/>
        <v>26.800000000000111</v>
      </c>
      <c r="B331" s="3">
        <v>1</v>
      </c>
      <c r="C331" s="10">
        <f t="shared" ca="1" si="53"/>
        <v>0.9983437540511706</v>
      </c>
      <c r="D331" s="8">
        <f t="shared" ca="1" si="58"/>
        <v>1.6562459488294046E-3</v>
      </c>
      <c r="E331" s="10">
        <f t="shared" ca="1" si="59"/>
        <v>3.1137423837992806E-3</v>
      </c>
      <c r="F331" s="8">
        <f t="shared" ca="1" si="60"/>
        <v>0.4985735485721956</v>
      </c>
      <c r="G331" s="10">
        <f t="shared" ca="1" si="61"/>
        <v>0.50168729095599485</v>
      </c>
      <c r="H331" s="8">
        <f t="shared" ca="1" si="55"/>
        <v>0.49976184050608574</v>
      </c>
      <c r="I331" s="21">
        <f t="shared" ca="1" si="56"/>
        <v>4.9976184050608578E-4</v>
      </c>
      <c r="J331" s="12">
        <f t="shared" ca="1" si="57"/>
        <v>9.9834375405117051</v>
      </c>
      <c r="K331" s="12"/>
    </row>
    <row r="332" spans="1:11">
      <c r="A332">
        <f t="shared" si="54"/>
        <v>26.900000000000112</v>
      </c>
      <c r="B332" s="3">
        <v>1</v>
      </c>
      <c r="C332" s="10">
        <f t="shared" ca="1" si="53"/>
        <v>0.99835290615628947</v>
      </c>
      <c r="D332" s="8">
        <f t="shared" ca="1" si="58"/>
        <v>1.6470938437105342E-3</v>
      </c>
      <c r="E332" s="10">
        <f t="shared" ca="1" si="59"/>
        <v>3.0965364261758043E-3</v>
      </c>
      <c r="F332" s="8">
        <f t="shared" ca="1" si="60"/>
        <v>0.49859419214837009</v>
      </c>
      <c r="G332" s="10">
        <f t="shared" ca="1" si="61"/>
        <v>0.50169072857454589</v>
      </c>
      <c r="H332" s="8">
        <f t="shared" ca="1" si="55"/>
        <v>0.49985828490950868</v>
      </c>
      <c r="I332" s="21">
        <f t="shared" ca="1" si="56"/>
        <v>4.9985828490950869E-4</v>
      </c>
      <c r="J332" s="12">
        <f t="shared" ca="1" si="57"/>
        <v>9.9835290615628942</v>
      </c>
      <c r="K332" s="12"/>
    </row>
    <row r="333" spans="1:11">
      <c r="A333">
        <f t="shared" si="54"/>
        <v>27.000000000000114</v>
      </c>
      <c r="B333" s="3">
        <v>1</v>
      </c>
      <c r="C333" s="10">
        <f t="shared" ca="1" si="53"/>
        <v>0.99836321962647756</v>
      </c>
      <c r="D333" s="8">
        <f t="shared" ca="1" si="58"/>
        <v>1.6367803735224395E-3</v>
      </c>
      <c r="E333" s="10">
        <f t="shared" ca="1" si="59"/>
        <v>3.0771471022221861E-3</v>
      </c>
      <c r="F333" s="8">
        <f t="shared" ca="1" si="60"/>
        <v>0.49861470646238493</v>
      </c>
      <c r="G333" s="10">
        <f t="shared" ca="1" si="61"/>
        <v>0.5016918535646071</v>
      </c>
      <c r="H333" s="8">
        <f t="shared" ca="1" si="55"/>
        <v>0.4999499633422636</v>
      </c>
      <c r="I333" s="21">
        <f t="shared" ca="1" si="56"/>
        <v>4.9994996334226357E-4</v>
      </c>
      <c r="J333" s="12">
        <f t="shared" ca="1" si="57"/>
        <v>9.9836321962647752</v>
      </c>
      <c r="K333" s="12"/>
    </row>
    <row r="334" spans="1:11">
      <c r="A334">
        <f t="shared" si="54"/>
        <v>27.100000000000115</v>
      </c>
      <c r="B334" s="3">
        <v>1</v>
      </c>
      <c r="C334" s="10">
        <f t="shared" ca="1" si="53"/>
        <v>0.9983746248866654</v>
      </c>
      <c r="D334" s="8">
        <f t="shared" ca="1" si="58"/>
        <v>1.6253751133346039E-3</v>
      </c>
      <c r="E334" s="10">
        <f t="shared" ca="1" si="59"/>
        <v>3.0557052130690552E-3</v>
      </c>
      <c r="F334" s="8">
        <f t="shared" ca="1" si="60"/>
        <v>0.49863507783047206</v>
      </c>
      <c r="G334" s="10">
        <f t="shared" ca="1" si="61"/>
        <v>0.50169078304354109</v>
      </c>
      <c r="H334" s="8">
        <f t="shared" ca="1" si="55"/>
        <v>0.50003700432732745</v>
      </c>
      <c r="I334" s="21">
        <f t="shared" ca="1" si="56"/>
        <v>5.000370043273275E-4</v>
      </c>
      <c r="J334" s="12">
        <f t="shared" ca="1" si="57"/>
        <v>9.9837462488666535</v>
      </c>
      <c r="K334" s="12"/>
    </row>
    <row r="335" spans="1:11">
      <c r="A335">
        <f t="shared" si="54"/>
        <v>27.200000000000117</v>
      </c>
      <c r="B335" s="3">
        <v>1</v>
      </c>
      <c r="C335" s="10">
        <f t="shared" ca="1" si="53"/>
        <v>0.99838705452949927</v>
      </c>
      <c r="D335" s="8">
        <f t="shared" ca="1" si="58"/>
        <v>1.6129454705007262E-3</v>
      </c>
      <c r="E335" s="10">
        <f t="shared" ca="1" si="59"/>
        <v>3.0323374845413653E-3</v>
      </c>
      <c r="F335" s="8">
        <f t="shared" ca="1" si="60"/>
        <v>0.49865529341370235</v>
      </c>
      <c r="G335" s="10">
        <f t="shared" ca="1" si="61"/>
        <v>0.50168763089824375</v>
      </c>
      <c r="H335" s="8">
        <f t="shared" ca="1" si="55"/>
        <v>0.50011953565587319</v>
      </c>
      <c r="I335" s="21">
        <f t="shared" ca="1" si="56"/>
        <v>5.0011953565587321E-4</v>
      </c>
      <c r="J335" s="12">
        <f t="shared" ca="1" si="57"/>
        <v>9.9838705452949927</v>
      </c>
      <c r="K335" s="12"/>
    </row>
    <row r="336" spans="1:11">
      <c r="A336">
        <f t="shared" si="54"/>
        <v>27.300000000000118</v>
      </c>
      <c r="B336" s="3">
        <v>1</v>
      </c>
      <c r="C336" s="10">
        <f t="shared" ca="1" si="53"/>
        <v>0.99840044328948163</v>
      </c>
      <c r="D336" s="8">
        <f t="shared" ca="1" si="58"/>
        <v>1.5995567105183683E-3</v>
      </c>
      <c r="E336" s="10">
        <f t="shared" ca="1" si="59"/>
        <v>3.0071666157745324E-3</v>
      </c>
      <c r="F336" s="8">
        <f t="shared" ca="1" si="60"/>
        <v>0.49867534119114082</v>
      </c>
      <c r="G336" s="10">
        <f t="shared" ca="1" si="61"/>
        <v>0.50168250780691537</v>
      </c>
      <c r="H336" s="8">
        <f t="shared" ca="1" si="55"/>
        <v>0.50019768426342526</v>
      </c>
      <c r="I336" s="21">
        <f t="shared" ca="1" si="56"/>
        <v>5.0019768426342529E-4</v>
      </c>
      <c r="J336" s="12">
        <f t="shared" ca="1" si="57"/>
        <v>9.9840044328948157</v>
      </c>
      <c r="K336" s="12"/>
    </row>
    <row r="337" spans="1:11">
      <c r="A337">
        <f t="shared" si="54"/>
        <v>27.400000000000119</v>
      </c>
      <c r="B337" s="3">
        <v>1</v>
      </c>
      <c r="C337" s="10">
        <f t="shared" ca="1" si="53"/>
        <v>0.99841472801573095</v>
      </c>
      <c r="D337" s="8">
        <f t="shared" ca="1" si="58"/>
        <v>1.5852719842690544E-3</v>
      </c>
      <c r="E337" s="10">
        <f t="shared" ca="1" si="59"/>
        <v>2.9803113304258219E-3</v>
      </c>
      <c r="F337" s="8">
        <f t="shared" ca="1" si="60"/>
        <v>0.49869520993334365</v>
      </c>
      <c r="G337" s="10">
        <f t="shared" ca="1" si="61"/>
        <v>0.50167552126376946</v>
      </c>
      <c r="H337" s="8">
        <f t="shared" ca="1" si="55"/>
        <v>0.50027157611344242</v>
      </c>
      <c r="I337" s="21">
        <f t="shared" ca="1" si="56"/>
        <v>5.0027157611344237E-4</v>
      </c>
      <c r="J337" s="12">
        <f t="shared" ca="1" si="57"/>
        <v>9.984147280157309</v>
      </c>
      <c r="K337" s="12"/>
    </row>
    <row r="338" spans="1:11">
      <c r="A338">
        <f t="shared" si="54"/>
        <v>27.500000000000121</v>
      </c>
      <c r="B338" s="3">
        <v>1</v>
      </c>
      <c r="C338" s="10">
        <f t="shared" ca="1" si="53"/>
        <v>0.99842984764346743</v>
      </c>
      <c r="D338" s="8">
        <f t="shared" ca="1" si="58"/>
        <v>1.5701523565325726E-3</v>
      </c>
      <c r="E338" s="10">
        <f t="shared" ca="1" si="59"/>
        <v>2.9518864302812363E-3</v>
      </c>
      <c r="F338" s="8">
        <f t="shared" ca="1" si="60"/>
        <v>0.49871488917621221</v>
      </c>
      <c r="G338" s="10">
        <f t="shared" ca="1" si="61"/>
        <v>0.50166677560649342</v>
      </c>
      <c r="H338" s="8">
        <f t="shared" ca="1" si="55"/>
        <v>0.50034133608809495</v>
      </c>
      <c r="I338" s="21">
        <f t="shared" ca="1" si="56"/>
        <v>5.0034133608809492E-4</v>
      </c>
      <c r="J338" s="12">
        <f t="shared" ca="1" si="57"/>
        <v>9.9842984764346738</v>
      </c>
      <c r="K338" s="12"/>
    </row>
    <row r="339" spans="1:11">
      <c r="A339">
        <f t="shared" si="54"/>
        <v>27.600000000000122</v>
      </c>
      <c r="B339" s="3">
        <v>1</v>
      </c>
      <c r="C339" s="10">
        <f t="shared" ca="1" si="53"/>
        <v>0.99844574316432433</v>
      </c>
      <c r="D339" s="8">
        <f t="shared" ca="1" si="58"/>
        <v>1.5542568356756714E-3</v>
      </c>
      <c r="E339" s="10">
        <f t="shared" ca="1" si="59"/>
        <v>2.9220028510702619E-3</v>
      </c>
      <c r="F339" s="8">
        <f t="shared" ca="1" si="60"/>
        <v>0.49873436919521935</v>
      </c>
      <c r="G339" s="10">
        <f t="shared" ca="1" si="61"/>
        <v>0.50165637204628966</v>
      </c>
      <c r="H339" s="8">
        <f t="shared" ca="1" si="55"/>
        <v>0.50040708788600463</v>
      </c>
      <c r="I339" s="21">
        <f t="shared" ca="1" si="56"/>
        <v>5.0040708788600459E-4</v>
      </c>
      <c r="J339" s="12">
        <f t="shared" ca="1" si="57"/>
        <v>9.9844574316432428</v>
      </c>
      <c r="K339" s="12"/>
    </row>
    <row r="340" spans="1:11">
      <c r="A340">
        <f t="shared" si="54"/>
        <v>27.700000000000124</v>
      </c>
      <c r="B340" s="3">
        <v>1</v>
      </c>
      <c r="C340" s="10">
        <f t="shared" ca="1" si="53"/>
        <v>0.99846235759558499</v>
      </c>
      <c r="D340" s="8">
        <f t="shared" ca="1" si="58"/>
        <v>1.5376424044150072E-3</v>
      </c>
      <c r="E340" s="10">
        <f t="shared" ca="1" si="59"/>
        <v>2.8907677203002134E-3</v>
      </c>
      <c r="F340" s="8">
        <f t="shared" ca="1" si="60"/>
        <v>0.49875364098002134</v>
      </c>
      <c r="G340" s="10">
        <f t="shared" ca="1" si="61"/>
        <v>0.50164440870032156</v>
      </c>
      <c r="H340" s="8">
        <f t="shared" ca="1" si="55"/>
        <v>0.50046895392672042</v>
      </c>
      <c r="I340" s="21">
        <f t="shared" ca="1" si="56"/>
        <v>5.0046895392672039E-4</v>
      </c>
      <c r="J340" s="12">
        <f t="shared" ca="1" si="57"/>
        <v>9.9846235759558493</v>
      </c>
      <c r="K340" s="12"/>
    </row>
    <row r="341" spans="1:11">
      <c r="A341">
        <f t="shared" si="54"/>
        <v>27.800000000000125</v>
      </c>
      <c r="B341" s="3">
        <v>1</v>
      </c>
      <c r="C341" s="10">
        <f t="shared" ca="1" si="53"/>
        <v>0.99847963594843714</v>
      </c>
      <c r="D341" s="8">
        <f t="shared" ca="1" si="58"/>
        <v>1.5203640515628614E-3</v>
      </c>
      <c r="E341" s="10">
        <f t="shared" ca="1" si="59"/>
        <v>2.8582844169381793E-3</v>
      </c>
      <c r="F341" s="8">
        <f t="shared" ca="1" si="60"/>
        <v>0.49877269620946757</v>
      </c>
      <c r="G341" s="10">
        <f t="shared" ca="1" si="61"/>
        <v>0.50163098062640576</v>
      </c>
      <c r="H341" s="8">
        <f t="shared" ca="1" si="55"/>
        <v>0.50052705526170471</v>
      </c>
      <c r="I341" s="21">
        <f t="shared" ca="1" si="56"/>
        <v>5.0052705526170468E-4</v>
      </c>
      <c r="J341" s="12">
        <f t="shared" ca="1" si="57"/>
        <v>9.9847963594843705</v>
      </c>
      <c r="K341" s="12"/>
    </row>
    <row r="342" spans="1:11">
      <c r="A342">
        <f t="shared" si="54"/>
        <v>27.900000000000126</v>
      </c>
      <c r="B342" s="3">
        <v>1</v>
      </c>
      <c r="C342" s="10">
        <f t="shared" ca="1" si="53"/>
        <v>0.99849752519533563</v>
      </c>
      <c r="D342" s="8">
        <f t="shared" ca="1" si="58"/>
        <v>1.5024748046643666E-3</v>
      </c>
      <c r="E342" s="10">
        <f t="shared" ca="1" si="59"/>
        <v>2.824652632769009E-3</v>
      </c>
      <c r="F342" s="8">
        <f t="shared" ca="1" si="60"/>
        <v>0.49879152722701936</v>
      </c>
      <c r="G342" s="10">
        <f t="shared" ca="1" si="61"/>
        <v>0.50161617985978835</v>
      </c>
      <c r="H342" s="8">
        <f t="shared" ca="1" si="55"/>
        <v>0.5005815114916089</v>
      </c>
      <c r="I342" s="21">
        <f t="shared" ca="1" si="56"/>
        <v>5.0058151149160888E-4</v>
      </c>
      <c r="J342" s="12">
        <f t="shared" ca="1" si="57"/>
        <v>9.9849752519533563</v>
      </c>
      <c r="K342" s="12"/>
    </row>
    <row r="343" spans="1:11">
      <c r="A343">
        <f t="shared" si="54"/>
        <v>28.000000000000128</v>
      </c>
      <c r="B343" s="3">
        <v>1</v>
      </c>
      <c r="C343" s="10">
        <f t="shared" ca="1" si="53"/>
        <v>0.99851597423656158</v>
      </c>
      <c r="D343" s="8">
        <f t="shared" ca="1" si="58"/>
        <v>1.4840257634384235E-3</v>
      </c>
      <c r="E343" s="10">
        <f t="shared" ca="1" si="59"/>
        <v>2.789968435264236E-3</v>
      </c>
      <c r="F343" s="8">
        <f t="shared" ca="1" si="60"/>
        <v>0.49881012701658778</v>
      </c>
      <c r="G343" s="10">
        <f t="shared" ca="1" si="61"/>
        <v>0.50160009545185202</v>
      </c>
      <c r="H343" s="8">
        <f t="shared" ca="1" si="55"/>
        <v>0.50063244068962109</v>
      </c>
      <c r="I343" s="21">
        <f t="shared" ca="1" si="56"/>
        <v>5.0063244068962107E-4</v>
      </c>
      <c r="J343" s="12">
        <f t="shared" ca="1" si="57"/>
        <v>9.9851597423656155</v>
      </c>
      <c r="K343" s="12"/>
    </row>
    <row r="344" spans="1:11">
      <c r="A344">
        <f t="shared" si="54"/>
        <v>28.100000000000129</v>
      </c>
      <c r="B344" s="3">
        <v>1</v>
      </c>
      <c r="C344" s="10">
        <f t="shared" ca="1" si="53"/>
        <v>0.99853493386605996</v>
      </c>
      <c r="D344" s="8">
        <f t="shared" ca="1" si="58"/>
        <v>1.4650661339400406E-3</v>
      </c>
      <c r="E344" s="10">
        <f t="shared" ca="1" si="59"/>
        <v>2.7543243318072764E-3</v>
      </c>
      <c r="F344" s="8">
        <f t="shared" ca="1" si="60"/>
        <v>0.49882848917879985</v>
      </c>
      <c r="G344" s="10">
        <f t="shared" ca="1" si="61"/>
        <v>0.50158281351060707</v>
      </c>
      <c r="H344" s="8">
        <f t="shared" ca="1" si="55"/>
        <v>0.50067995933067033</v>
      </c>
      <c r="I344" s="21">
        <f t="shared" ca="1" si="56"/>
        <v>5.0067995933067032E-4</v>
      </c>
      <c r="J344" s="12">
        <f t="shared" ca="1" si="57"/>
        <v>9.9853493386605994</v>
      </c>
      <c r="K344" s="12"/>
    </row>
    <row r="345" spans="1:11">
      <c r="A345">
        <f t="shared" si="54"/>
        <v>28.200000000000131</v>
      </c>
      <c r="B345" s="3">
        <v>1</v>
      </c>
      <c r="C345" s="10">
        <f t="shared" ca="1" si="53"/>
        <v>0.99855435673663662</v>
      </c>
      <c r="D345" s="8">
        <f t="shared" ca="1" si="58"/>
        <v>1.4456432633633831E-3</v>
      </c>
      <c r="E345" s="10">
        <f t="shared" ca="1" si="59"/>
        <v>2.71780933512316E-3</v>
      </c>
      <c r="F345" s="8">
        <f t="shared" ca="1" si="60"/>
        <v>0.49884660790770069</v>
      </c>
      <c r="G345" s="10">
        <f t="shared" ca="1" si="61"/>
        <v>0.50156441724282386</v>
      </c>
      <c r="H345" s="8">
        <f t="shared" ca="1" si="55"/>
        <v>0.50072418222627801</v>
      </c>
      <c r="I345" s="21">
        <f t="shared" ca="1" si="56"/>
        <v>5.0072418222627804E-4</v>
      </c>
      <c r="J345" s="12">
        <f t="shared" ca="1" si="57"/>
        <v>9.9855435673663653</v>
      </c>
      <c r="K345" s="12"/>
    </row>
    <row r="346" spans="1:11">
      <c r="A346">
        <f t="shared" si="54"/>
        <v>28.300000000000132</v>
      </c>
      <c r="B346" s="3">
        <v>1</v>
      </c>
      <c r="C346" s="10">
        <f t="shared" ca="1" si="53"/>
        <v>0.9985741973245903</v>
      </c>
      <c r="D346" s="8">
        <f t="shared" ca="1" si="58"/>
        <v>1.4258026754097042E-3</v>
      </c>
      <c r="E346" s="10">
        <f t="shared" ca="1" si="59"/>
        <v>2.6805090297702438E-3</v>
      </c>
      <c r="F346" s="8">
        <f t="shared" ca="1" si="60"/>
        <v>0.49886447796789918</v>
      </c>
      <c r="G346" s="10">
        <f t="shared" ca="1" si="61"/>
        <v>0.50154498699766947</v>
      </c>
      <c r="H346" s="8">
        <f t="shared" ca="1" si="55"/>
        <v>0.50076522246484756</v>
      </c>
      <c r="I346" s="21">
        <f t="shared" ca="1" si="56"/>
        <v>5.0076522246484756E-4</v>
      </c>
      <c r="J346" s="12">
        <f t="shared" ca="1" si="57"/>
        <v>9.9857419732459025</v>
      </c>
      <c r="K346" s="12"/>
    </row>
    <row r="347" spans="1:11">
      <c r="A347">
        <f t="shared" si="54"/>
        <v>28.400000000000134</v>
      </c>
      <c r="B347" s="3">
        <v>1</v>
      </c>
      <c r="C347" s="10">
        <f t="shared" ca="1" si="53"/>
        <v>0.99859441189385556</v>
      </c>
      <c r="D347" s="8">
        <f t="shared" ca="1" si="58"/>
        <v>1.4055881061444397E-3</v>
      </c>
      <c r="E347" s="10">
        <f t="shared" ca="1" si="59"/>
        <v>2.6425056395515466E-3</v>
      </c>
      <c r="F347" s="8">
        <f t="shared" ca="1" si="60"/>
        <v>0.49888209467216288</v>
      </c>
      <c r="G347" s="10">
        <f t="shared" ca="1" si="61"/>
        <v>0.50152460031171442</v>
      </c>
      <c r="H347" s="8">
        <f t="shared" ca="1" si="55"/>
        <v>0.50080319135719087</v>
      </c>
      <c r="I347" s="21">
        <f t="shared" ca="1" si="56"/>
        <v>5.0080319135719091E-4</v>
      </c>
      <c r="J347" s="12">
        <f t="shared" ca="1" si="57"/>
        <v>9.9859441189385549</v>
      </c>
      <c r="K347" s="12"/>
    </row>
    <row r="348" spans="1:11">
      <c r="A348">
        <f t="shared" si="54"/>
        <v>28.500000000000135</v>
      </c>
      <c r="B348" s="3">
        <v>1</v>
      </c>
      <c r="C348" s="10">
        <f t="shared" ca="1" si="53"/>
        <v>0.99861495845972448</v>
      </c>
      <c r="D348" s="8">
        <f t="shared" ca="1" si="58"/>
        <v>1.3850415402755223E-3</v>
      </c>
      <c r="E348" s="10">
        <f t="shared" ca="1" si="59"/>
        <v>2.6038780957179817E-3</v>
      </c>
      <c r="F348" s="8">
        <f t="shared" ca="1" si="60"/>
        <v>0.49889945385946766</v>
      </c>
      <c r="G348" s="10">
        <f t="shared" ca="1" si="61"/>
        <v>0.50150333195518559</v>
      </c>
      <c r="H348" s="8">
        <f t="shared" ca="1" si="55"/>
        <v>0.50083819838709065</v>
      </c>
      <c r="I348" s="21">
        <f t="shared" ca="1" si="56"/>
        <v>5.008381983870907E-4</v>
      </c>
      <c r="J348" s="12">
        <f t="shared" ca="1" si="57"/>
        <v>9.9861495845972446</v>
      </c>
      <c r="K348" s="12"/>
    </row>
    <row r="349" spans="1:11">
      <c r="A349">
        <f t="shared" si="54"/>
        <v>28.600000000000136</v>
      </c>
      <c r="B349" s="3">
        <v>1</v>
      </c>
      <c r="C349" s="10">
        <f t="shared" ca="1" si="53"/>
        <v>0.9986357967522157</v>
      </c>
      <c r="D349" s="8">
        <f t="shared" ca="1" si="58"/>
        <v>1.3642032477843014E-3</v>
      </c>
      <c r="E349" s="10">
        <f t="shared" ca="1" si="59"/>
        <v>2.5647021058344864E-3</v>
      </c>
      <c r="F349" s="8">
        <f t="shared" ca="1" si="60"/>
        <v>0.49891655187350653</v>
      </c>
      <c r="G349" s="10">
        <f t="shared" ca="1" si="61"/>
        <v>0.50148125397934107</v>
      </c>
      <c r="H349" s="8">
        <f t="shared" ca="1" si="55"/>
        <v>0.50087035116670309</v>
      </c>
      <c r="I349" s="21">
        <f t="shared" ca="1" si="56"/>
        <v>5.0087035116670308E-4</v>
      </c>
      <c r="J349" s="12">
        <f t="shared" ca="1" si="57"/>
        <v>9.9863579675221565</v>
      </c>
      <c r="K349" s="12"/>
    </row>
    <row r="350" spans="1:11">
      <c r="A350">
        <f t="shared" si="54"/>
        <v>28.700000000000138</v>
      </c>
      <c r="B350" s="3">
        <v>1</v>
      </c>
      <c r="C350" s="10">
        <f t="shared" ca="1" si="53"/>
        <v>0.99865688817915577</v>
      </c>
      <c r="D350" s="8">
        <f t="shared" ca="1" si="58"/>
        <v>1.3431118208442339E-3</v>
      </c>
      <c r="E350" s="10">
        <f t="shared" ca="1" si="59"/>
        <v>2.5250502231871593E-3</v>
      </c>
      <c r="F350" s="8">
        <f t="shared" ca="1" si="60"/>
        <v>0.49893338554166111</v>
      </c>
      <c r="G350" s="10">
        <f t="shared" ca="1" si="61"/>
        <v>0.50145843576484828</v>
      </c>
      <c r="H350" s="8">
        <f t="shared" ca="1" si="55"/>
        <v>0.50089975539661036</v>
      </c>
      <c r="I350" s="21">
        <f t="shared" ca="1" si="56"/>
        <v>5.0089975539661035E-4</v>
      </c>
      <c r="J350" s="12">
        <f t="shared" ca="1" si="57"/>
        <v>9.9865688817915572</v>
      </c>
      <c r="K350" s="12"/>
    </row>
    <row r="351" spans="1:11">
      <c r="A351">
        <f t="shared" si="54"/>
        <v>28.800000000000139</v>
      </c>
      <c r="B351" s="3">
        <v>1</v>
      </c>
      <c r="C351" s="10">
        <f t="shared" ca="1" si="53"/>
        <v>0.9986781957890325</v>
      </c>
      <c r="D351" s="8">
        <f t="shared" ca="1" si="58"/>
        <v>1.3218042109675032E-3</v>
      </c>
      <c r="E351" s="10">
        <f t="shared" ca="1" si="59"/>
        <v>2.484991916618906E-3</v>
      </c>
      <c r="F351" s="8">
        <f t="shared" ca="1" si="60"/>
        <v>0.49894995215443855</v>
      </c>
      <c r="G351" s="10">
        <f t="shared" ca="1" si="61"/>
        <v>0.50143494407105749</v>
      </c>
      <c r="H351" s="8">
        <f t="shared" ca="1" si="55"/>
        <v>0.50092651483033268</v>
      </c>
      <c r="I351" s="21">
        <f t="shared" ca="1" si="56"/>
        <v>5.0092651483033272E-4</v>
      </c>
      <c r="J351" s="12">
        <f t="shared" ca="1" si="57"/>
        <v>9.9867819578903241</v>
      </c>
      <c r="K351" s="12"/>
    </row>
    <row r="352" spans="1:11">
      <c r="A352">
        <f t="shared" si="54"/>
        <v>28.900000000000141</v>
      </c>
      <c r="B352" s="3">
        <v>1</v>
      </c>
      <c r="C352" s="10">
        <f t="shared" ca="1" si="53"/>
        <v>0.9986996842336805</v>
      </c>
      <c r="D352" s="8">
        <f t="shared" ca="1" si="58"/>
        <v>1.3003157663195042E-3</v>
      </c>
      <c r="E352" s="10">
        <f t="shared" ca="1" si="59"/>
        <v>2.4445936406806679E-3</v>
      </c>
      <c r="F352" s="8">
        <f t="shared" ca="1" si="60"/>
        <v>0.49896624944537643</v>
      </c>
      <c r="G352" s="10">
        <f t="shared" ca="1" si="61"/>
        <v>0.5014108430860571</v>
      </c>
      <c r="H352" s="8">
        <f t="shared" ca="1" si="55"/>
        <v>0.50095073124311884</v>
      </c>
      <c r="I352" s="21">
        <f t="shared" ca="1" si="56"/>
        <v>5.009507312431188E-4</v>
      </c>
      <c r="J352" s="12">
        <f t="shared" ca="1" si="57"/>
        <v>9.9869968423368043</v>
      </c>
      <c r="K352" s="12"/>
    </row>
    <row r="353" spans="1:11">
      <c r="A353">
        <f t="shared" si="54"/>
        <v>29.000000000000142</v>
      </c>
      <c r="B353" s="3">
        <v>1</v>
      </c>
      <c r="C353" s="10">
        <f t="shared" ca="1" si="53"/>
        <v>0.99872131973085365</v>
      </c>
      <c r="D353" s="8">
        <f t="shared" ca="1" si="58"/>
        <v>1.2786802691463484E-3</v>
      </c>
      <c r="E353" s="10">
        <f t="shared" ca="1" si="59"/>
        <v>2.4039189059951349E-3</v>
      </c>
      <c r="F353" s="8">
        <f t="shared" ca="1" si="60"/>
        <v>0.49898227557141639</v>
      </c>
      <c r="G353" s="10">
        <f t="shared" ca="1" si="61"/>
        <v>0.50138619447741151</v>
      </c>
      <c r="H353" s="8">
        <f t="shared" ca="1" si="55"/>
        <v>0.50097250440483343</v>
      </c>
      <c r="I353" s="21">
        <f t="shared" ca="1" si="56"/>
        <v>5.0097250440483347E-4</v>
      </c>
      <c r="J353" s="12">
        <f t="shared" ca="1" si="57"/>
        <v>9.9872131973085363</v>
      </c>
      <c r="K353" s="12"/>
    </row>
    <row r="354" spans="1:11">
      <c r="A354">
        <f t="shared" si="54"/>
        <v>29.100000000000144</v>
      </c>
      <c r="B354" s="3">
        <v>1</v>
      </c>
      <c r="C354" s="10">
        <f t="shared" ca="1" si="53"/>
        <v>0.99874307002673823</v>
      </c>
      <c r="D354" s="8">
        <f t="shared" ca="1" si="58"/>
        <v>1.2569299732617667E-3</v>
      </c>
      <c r="E354" s="10">
        <f t="shared" ca="1" si="59"/>
        <v>2.3630283497321214E-3</v>
      </c>
      <c r="F354" s="8">
        <f t="shared" ca="1" si="60"/>
        <v>0.49899802909374796</v>
      </c>
      <c r="G354" s="10">
        <f t="shared" ca="1" si="61"/>
        <v>0.50136105744348014</v>
      </c>
      <c r="H354" s="8">
        <f t="shared" ca="1" si="55"/>
        <v>0.50099193205676573</v>
      </c>
      <c r="I354" s="21">
        <f t="shared" ca="1" si="56"/>
        <v>5.0099193205676575E-4</v>
      </c>
      <c r="J354" s="12">
        <f t="shared" ca="1" si="57"/>
        <v>9.9874307002673817</v>
      </c>
      <c r="K354" s="12"/>
    </row>
    <row r="355" spans="1:11">
      <c r="A355">
        <f t="shared" si="54"/>
        <v>29.200000000000145</v>
      </c>
      <c r="B355" s="3">
        <v>1</v>
      </c>
      <c r="C355" s="10">
        <f t="shared" ca="1" si="53"/>
        <v>0.99876490435845577</v>
      </c>
      <c r="D355" s="8">
        <f t="shared" ca="1" si="58"/>
        <v>1.235095641544226E-3</v>
      </c>
      <c r="E355" s="10">
        <f t="shared" ca="1" si="59"/>
        <v>2.3219798061031448E-3</v>
      </c>
      <c r="F355" s="8">
        <f t="shared" ca="1" si="60"/>
        <v>0.499013508959122</v>
      </c>
      <c r="G355" s="10">
        <f t="shared" ca="1" si="61"/>
        <v>0.50133548876522516</v>
      </c>
      <c r="H355" s="8">
        <f t="shared" ca="1" si="55"/>
        <v>0.50100910989218872</v>
      </c>
      <c r="I355" s="21">
        <f t="shared" ca="1" si="56"/>
        <v>5.0100910989218873E-4</v>
      </c>
      <c r="J355" s="12">
        <f t="shared" ca="1" si="57"/>
        <v>9.9876490435845575</v>
      </c>
      <c r="K355" s="12"/>
    </row>
    <row r="356" spans="1:11">
      <c r="A356">
        <f t="shared" si="54"/>
        <v>29.300000000000146</v>
      </c>
      <c r="B356" s="3">
        <v>1</v>
      </c>
      <c r="C356" s="10">
        <f t="shared" ca="1" si="53"/>
        <v>0.99878679341660614</v>
      </c>
      <c r="D356" s="8">
        <f t="shared" ca="1" si="58"/>
        <v>1.2132065833938555E-3</v>
      </c>
      <c r="E356" s="10">
        <f t="shared" ca="1" si="59"/>
        <v>2.2808283767804479E-3</v>
      </c>
      <c r="F356" s="8">
        <f t="shared" ca="1" si="60"/>
        <v>0.49902871448163388</v>
      </c>
      <c r="G356" s="10">
        <f t="shared" ca="1" si="61"/>
        <v>0.50130954285841434</v>
      </c>
      <c r="H356" s="8">
        <f t="shared" ca="1" si="55"/>
        <v>0.50102413154049996</v>
      </c>
      <c r="I356" s="21">
        <f t="shared" ca="1" si="56"/>
        <v>5.0102413154049993E-4</v>
      </c>
      <c r="J356" s="12">
        <f t="shared" ca="1" si="57"/>
        <v>9.9878679341660614</v>
      </c>
      <c r="K356" s="12"/>
    </row>
    <row r="357" spans="1:11">
      <c r="A357">
        <f t="shared" si="54"/>
        <v>29.400000000000148</v>
      </c>
      <c r="B357" s="3">
        <v>1</v>
      </c>
      <c r="C357" s="10">
        <f t="shared" ca="1" si="53"/>
        <v>0.99880870930789245</v>
      </c>
      <c r="D357" s="8">
        <f t="shared" ca="1" si="58"/>
        <v>1.1912906921075495E-3</v>
      </c>
      <c r="E357" s="10">
        <f t="shared" ca="1" si="59"/>
        <v>2.2396265011621927E-3</v>
      </c>
      <c r="F357" s="8">
        <f t="shared" ca="1" si="60"/>
        <v>0.49904364532497497</v>
      </c>
      <c r="G357" s="10">
        <f t="shared" ca="1" si="61"/>
        <v>0.50128327182613719</v>
      </c>
      <c r="H357" s="8">
        <f t="shared" ca="1" si="55"/>
        <v>0.5010370885547818</v>
      </c>
      <c r="I357" s="21">
        <f t="shared" ca="1" si="56"/>
        <v>5.0103708855478186E-4</v>
      </c>
      <c r="J357" s="12">
        <f t="shared" ca="1" si="57"/>
        <v>9.9880870930789243</v>
      </c>
      <c r="K357" s="12"/>
    </row>
    <row r="358" spans="1:11">
      <c r="A358">
        <f t="shared" si="54"/>
        <v>29.500000000000149</v>
      </c>
      <c r="B358" s="3">
        <v>1</v>
      </c>
      <c r="C358" s="10">
        <f t="shared" ca="1" si="53"/>
        <v>0.99883062551787472</v>
      </c>
      <c r="D358" s="8">
        <f t="shared" ca="1" si="58"/>
        <v>1.1693744821252849E-3</v>
      </c>
      <c r="E358" s="10">
        <f t="shared" ca="1" si="59"/>
        <v>2.1984240263955355E-3</v>
      </c>
      <c r="F358" s="8">
        <f t="shared" ca="1" si="60"/>
        <v>0.49905830148515096</v>
      </c>
      <c r="G358" s="10">
        <f t="shared" ca="1" si="61"/>
        <v>0.50125672551154654</v>
      </c>
      <c r="H358" s="8">
        <f t="shared" ca="1" si="55"/>
        <v>0.50104807040262</v>
      </c>
      <c r="I358" s="21">
        <f t="shared" ca="1" si="56"/>
        <v>5.0104807040261996E-4</v>
      </c>
      <c r="J358" s="12">
        <f t="shared" ca="1" si="57"/>
        <v>9.9883062551787472</v>
      </c>
      <c r="K358" s="12"/>
    </row>
    <row r="359" spans="1:11">
      <c r="A359">
        <f t="shared" si="54"/>
        <v>29.600000000000151</v>
      </c>
      <c r="B359" s="3">
        <v>1</v>
      </c>
      <c r="C359" s="10">
        <f t="shared" ca="1" si="53"/>
        <v>0.99885251687388932</v>
      </c>
      <c r="D359" s="8">
        <f t="shared" ca="1" si="58"/>
        <v>1.1474831261106822E-3</v>
      </c>
      <c r="E359" s="10">
        <f t="shared" ca="1" si="59"/>
        <v>2.1572682770880825E-3</v>
      </c>
      <c r="F359" s="8">
        <f t="shared" ca="1" si="60"/>
        <v>0.49907268327366489</v>
      </c>
      <c r="G359" s="10">
        <f t="shared" ca="1" si="61"/>
        <v>0.50122995155075301</v>
      </c>
      <c r="H359" s="8">
        <f t="shared" ca="1" si="55"/>
        <v>0.50105716446002657</v>
      </c>
      <c r="I359" s="21">
        <f t="shared" ca="1" si="56"/>
        <v>5.0105716446002661E-4</v>
      </c>
      <c r="J359" s="12">
        <f t="shared" ca="1" si="57"/>
        <v>9.9885251687388923</v>
      </c>
      <c r="K359" s="12"/>
    </row>
    <row r="360" spans="1:11">
      <c r="A360">
        <f t="shared" si="54"/>
        <v>29.700000000000152</v>
      </c>
      <c r="B360" s="3">
        <v>1</v>
      </c>
      <c r="C360" s="10">
        <f t="shared" ca="1" si="53"/>
        <v>0.99887435950817405</v>
      </c>
      <c r="D360" s="8">
        <f t="shared" ca="1" si="58"/>
        <v>1.1256404918259522E-3</v>
      </c>
      <c r="E360" s="10">
        <f t="shared" ca="1" si="59"/>
        <v>2.1162041246327898E-3</v>
      </c>
      <c r="F360" s="8">
        <f t="shared" ca="1" si="60"/>
        <v>0.49908679130116246</v>
      </c>
      <c r="G360" s="10">
        <f t="shared" ca="1" si="61"/>
        <v>0.50120299542579527</v>
      </c>
      <c r="H360" s="8">
        <f t="shared" ca="1" si="55"/>
        <v>0.50106445600831495</v>
      </c>
      <c r="I360" s="21">
        <f t="shared" ca="1" si="56"/>
        <v>5.0106445600831494E-4</v>
      </c>
      <c r="J360" s="12">
        <f t="shared" ca="1" si="57"/>
        <v>9.9887435950817398</v>
      </c>
      <c r="K360" s="12"/>
    </row>
    <row r="361" spans="1:11">
      <c r="A361">
        <f t="shared" si="54"/>
        <v>29.800000000000153</v>
      </c>
      <c r="B361" s="3">
        <v>1</v>
      </c>
      <c r="C361" s="10">
        <f t="shared" ca="1" si="53"/>
        <v>0.99889613082123641</v>
      </c>
      <c r="D361" s="8">
        <f t="shared" ca="1" si="58"/>
        <v>1.1038691787635946E-3</v>
      </c>
      <c r="E361" s="10">
        <f t="shared" ca="1" si="59"/>
        <v>2.0752740560755576E-3</v>
      </c>
      <c r="F361" s="8">
        <f t="shared" ca="1" si="60"/>
        <v>0.4991006264615363</v>
      </c>
      <c r="G361" s="10">
        <f t="shared" ca="1" si="61"/>
        <v>0.50117590051761185</v>
      </c>
      <c r="H361" s="8">
        <f t="shared" ca="1" si="55"/>
        <v>0.50107002823377977</v>
      </c>
      <c r="I361" s="21">
        <f t="shared" ca="1" si="56"/>
        <v>5.0107002823377973E-4</v>
      </c>
      <c r="J361" s="12">
        <f t="shared" ca="1" si="57"/>
        <v>9.9889613082123638</v>
      </c>
      <c r="K361" s="12"/>
    </row>
    <row r="362" spans="1:11">
      <c r="A362">
        <f t="shared" si="54"/>
        <v>29.900000000000155</v>
      </c>
      <c r="B362" s="3">
        <v>1</v>
      </c>
      <c r="C362" s="10">
        <f t="shared" ca="1" si="53"/>
        <v>0.99891780944549535</v>
      </c>
      <c r="D362" s="8">
        <f t="shared" ca="1" si="58"/>
        <v>1.0821905545046473E-3</v>
      </c>
      <c r="E362" s="10">
        <f t="shared" ca="1" si="59"/>
        <v>2.0345182424687368E-3</v>
      </c>
      <c r="F362" s="8">
        <f t="shared" ca="1" si="60"/>
        <v>0.4991141899164861</v>
      </c>
      <c r="G362" s="10">
        <f t="shared" ca="1" si="61"/>
        <v>0.50114870815895485</v>
      </c>
      <c r="H362" s="8">
        <f t="shared" ca="1" si="55"/>
        <v>0.50107396223003853</v>
      </c>
      <c r="I362" s="21">
        <f t="shared" ca="1" si="56"/>
        <v>5.0107396223003859E-4</v>
      </c>
      <c r="J362" s="12">
        <f t="shared" ca="1" si="57"/>
        <v>9.9891780944549531</v>
      </c>
      <c r="K362" s="12"/>
    </row>
    <row r="363" spans="1:11">
      <c r="A363">
        <f t="shared" si="54"/>
        <v>30.000000000000156</v>
      </c>
      <c r="B363" s="3">
        <v>1</v>
      </c>
      <c r="C363" s="10">
        <f t="shared" ca="1" si="53"/>
        <v>0.99893937520923071</v>
      </c>
      <c r="D363" s="8">
        <f t="shared" ca="1" si="58"/>
        <v>1.0606247907692934E-3</v>
      </c>
      <c r="E363" s="10">
        <f t="shared" ca="1" si="59"/>
        <v>1.9939746066462713E-3</v>
      </c>
      <c r="F363" s="8">
        <f t="shared" ca="1" si="60"/>
        <v>0.4991274830805304</v>
      </c>
      <c r="G363" s="10">
        <f t="shared" ca="1" si="61"/>
        <v>0.50112145768717664</v>
      </c>
      <c r="H363" s="8">
        <f t="shared" ca="1" si="55"/>
        <v>0.50107633700289544</v>
      </c>
      <c r="I363" s="21">
        <f t="shared" ca="1" si="56"/>
        <v>5.0107633700289546E-4</v>
      </c>
      <c r="J363" s="12">
        <f t="shared" ca="1" si="57"/>
        <v>9.9893937520923064</v>
      </c>
      <c r="K363" s="12"/>
    </row>
    <row r="364" spans="1:11">
      <c r="A364">
        <f t="shared" si="54"/>
        <v>30.100000000000158</v>
      </c>
      <c r="B364" s="3">
        <v>1</v>
      </c>
      <c r="C364" s="10">
        <f t="shared" ca="1" si="53"/>
        <v>0.99896080910087037</v>
      </c>
      <c r="D364" s="8">
        <f t="shared" ca="1" si="58"/>
        <v>1.0391908991296273E-3</v>
      </c>
      <c r="E364" s="10">
        <f t="shared" ca="1" si="59"/>
        <v>1.9536788903636989E-3</v>
      </c>
      <c r="F364" s="8">
        <f t="shared" ca="1" si="60"/>
        <v>0.49914050760646617</v>
      </c>
      <c r="G364" s="10">
        <f t="shared" ca="1" si="61"/>
        <v>0.50109418649682991</v>
      </c>
      <c r="H364" s="8">
        <f t="shared" ca="1" si="55"/>
        <v>0.50107722947759215</v>
      </c>
      <c r="I364" s="21">
        <f t="shared" ca="1" si="56"/>
        <v>5.0107722947759215E-4</v>
      </c>
      <c r="J364" s="12">
        <f t="shared" ca="1" si="57"/>
        <v>9.9896080910087033</v>
      </c>
      <c r="K364" s="12"/>
    </row>
    <row r="365" spans="1:11">
      <c r="B365" s="3"/>
      <c r="C365" s="8"/>
      <c r="D365" s="8"/>
      <c r="E365" s="8"/>
      <c r="F365" s="8"/>
      <c r="G365" s="8"/>
      <c r="H365" s="8"/>
      <c r="I365" s="8"/>
    </row>
    <row r="366" spans="1:11">
      <c r="B366" s="3"/>
      <c r="C366" s="8"/>
      <c r="D366" s="8"/>
      <c r="E366" s="8"/>
      <c r="F366" s="8"/>
      <c r="G366" s="8"/>
      <c r="H366" s="8"/>
      <c r="I366" s="8"/>
    </row>
    <row r="367" spans="1:11">
      <c r="B367" s="3"/>
      <c r="C367" s="8"/>
      <c r="D367" s="8"/>
      <c r="E367" s="8"/>
      <c r="F367" s="8"/>
      <c r="G367" s="8"/>
      <c r="H367" s="8"/>
      <c r="I367" s="8"/>
    </row>
    <row r="368" spans="1:11">
      <c r="B368" s="3"/>
      <c r="C368" s="8"/>
      <c r="D368" s="8"/>
      <c r="E368" s="8"/>
      <c r="F368" s="8"/>
      <c r="G368" s="8"/>
      <c r="H368" s="8"/>
      <c r="I368" s="8"/>
    </row>
    <row r="369" spans="2:9">
      <c r="B369" s="3"/>
      <c r="C369" s="8"/>
      <c r="D369" s="8"/>
      <c r="E369" s="8"/>
      <c r="F369" s="8"/>
      <c r="G369" s="8"/>
      <c r="H369" s="8"/>
      <c r="I369" s="8"/>
    </row>
    <row r="370" spans="2:9">
      <c r="B370" s="3"/>
      <c r="C370" s="8"/>
      <c r="D370" s="8"/>
      <c r="E370" s="8"/>
      <c r="F370" s="8"/>
      <c r="G370" s="8"/>
      <c r="H370" s="8"/>
      <c r="I370" s="8"/>
    </row>
    <row r="371" spans="2:9">
      <c r="B371" s="3"/>
      <c r="C371" s="8"/>
      <c r="D371" s="8"/>
      <c r="E371" s="8"/>
      <c r="F371" s="8"/>
      <c r="G371" s="8"/>
      <c r="H371" s="8"/>
      <c r="I371" s="8"/>
    </row>
    <row r="372" spans="2:9">
      <c r="B372" s="3"/>
      <c r="C372" s="8"/>
      <c r="D372" s="8"/>
      <c r="E372" s="8"/>
      <c r="F372" s="8"/>
      <c r="G372" s="8"/>
      <c r="H372" s="8"/>
      <c r="I372" s="8"/>
    </row>
    <row r="373" spans="2:9">
      <c r="B373" s="3"/>
      <c r="C373" s="8"/>
      <c r="D373" s="8"/>
      <c r="E373" s="8"/>
      <c r="F373" s="8"/>
      <c r="G373" s="8"/>
      <c r="H373" s="8"/>
      <c r="I373" s="8"/>
    </row>
    <row r="374" spans="2:9">
      <c r="B374" s="3"/>
      <c r="C374" s="8"/>
      <c r="D374" s="8"/>
      <c r="E374" s="8"/>
      <c r="F374" s="8"/>
      <c r="G374" s="8"/>
      <c r="H374" s="8"/>
      <c r="I374" s="8"/>
    </row>
    <row r="375" spans="2:9">
      <c r="B375" s="3"/>
      <c r="C375" s="8"/>
      <c r="D375" s="8"/>
      <c r="E375" s="8"/>
      <c r="F375" s="8"/>
      <c r="G375" s="8"/>
      <c r="H375" s="8"/>
      <c r="I375" s="8"/>
    </row>
    <row r="376" spans="2:9">
      <c r="B376" s="3"/>
      <c r="C376" s="8"/>
      <c r="D376" s="8"/>
      <c r="E376" s="8"/>
      <c r="F376" s="8"/>
      <c r="G376" s="8"/>
      <c r="H376" s="8"/>
      <c r="I376" s="8"/>
    </row>
    <row r="377" spans="2:9">
      <c r="B377" s="3"/>
      <c r="C377" s="8"/>
      <c r="D377" s="8"/>
      <c r="E377" s="8"/>
      <c r="F377" s="8"/>
      <c r="G377" s="8"/>
      <c r="H377" s="8"/>
      <c r="I377" s="8"/>
    </row>
    <row r="378" spans="2:9">
      <c r="B378" s="3"/>
      <c r="C378" s="8"/>
      <c r="D378" s="8"/>
      <c r="E378" s="8"/>
      <c r="F378" s="8"/>
      <c r="G378" s="8"/>
      <c r="H378" s="8"/>
      <c r="I378" s="8"/>
    </row>
    <row r="379" spans="2:9">
      <c r="B379" s="3"/>
      <c r="C379" s="8"/>
      <c r="D379" s="8"/>
      <c r="E379" s="8"/>
      <c r="F379" s="8"/>
      <c r="G379" s="8"/>
      <c r="H379" s="8"/>
      <c r="I379" s="8"/>
    </row>
    <row r="380" spans="2:9">
      <c r="B380" s="3"/>
      <c r="C380" s="8"/>
      <c r="D380" s="8"/>
      <c r="E380" s="8"/>
      <c r="F380" s="8"/>
      <c r="G380" s="8"/>
      <c r="H380" s="8"/>
      <c r="I380" s="8"/>
    </row>
    <row r="381" spans="2:9">
      <c r="B381" s="3"/>
      <c r="C381" s="8"/>
      <c r="D381" s="8"/>
      <c r="E381" s="8"/>
      <c r="F381" s="8"/>
      <c r="G381" s="8"/>
      <c r="H381" s="8"/>
      <c r="I381" s="8"/>
    </row>
    <row r="382" spans="2:9">
      <c r="B382" s="3"/>
      <c r="C382" s="8"/>
      <c r="D382" s="8"/>
      <c r="E382" s="8"/>
      <c r="F382" s="8"/>
      <c r="G382" s="8"/>
      <c r="H382" s="8"/>
      <c r="I382" s="8"/>
    </row>
    <row r="383" spans="2:9">
      <c r="B383" s="3"/>
      <c r="C383" s="8"/>
      <c r="D383" s="8"/>
      <c r="E383" s="8"/>
      <c r="F383" s="8"/>
      <c r="G383" s="8"/>
      <c r="H383" s="8"/>
      <c r="I383" s="8"/>
    </row>
    <row r="384" spans="2:9">
      <c r="B384" s="3"/>
      <c r="C384" s="8"/>
      <c r="D384" s="8"/>
      <c r="E384" s="8"/>
      <c r="F384" s="8"/>
      <c r="G384" s="8"/>
      <c r="H384" s="8"/>
      <c r="I384" s="8"/>
    </row>
    <row r="385" spans="2:9">
      <c r="B385" s="3"/>
      <c r="C385" s="8"/>
      <c r="D385" s="8"/>
      <c r="E385" s="8"/>
      <c r="F385" s="8"/>
      <c r="G385" s="8"/>
      <c r="H385" s="8"/>
      <c r="I385" s="8"/>
    </row>
    <row r="386" spans="2:9">
      <c r="B386" s="3"/>
      <c r="C386" s="8"/>
      <c r="D386" s="8"/>
      <c r="E386" s="8"/>
      <c r="F386" s="8"/>
      <c r="G386" s="8"/>
      <c r="H386" s="8"/>
      <c r="I386" s="8"/>
    </row>
    <row r="387" spans="2:9">
      <c r="B387" s="3"/>
      <c r="C387" s="8"/>
      <c r="D387" s="8"/>
      <c r="E387" s="8"/>
      <c r="F387" s="8"/>
      <c r="G387" s="8"/>
      <c r="H387" s="8"/>
      <c r="I387" s="8"/>
    </row>
    <row r="388" spans="2:9">
      <c r="B388" s="3"/>
      <c r="C388" s="8"/>
      <c r="D388" s="8"/>
      <c r="E388" s="8"/>
      <c r="F388" s="8"/>
      <c r="G388" s="8"/>
      <c r="H388" s="8"/>
      <c r="I388" s="8"/>
    </row>
    <row r="389" spans="2:9">
      <c r="B389" s="3"/>
      <c r="C389" s="8"/>
      <c r="D389" s="8"/>
      <c r="E389" s="8"/>
      <c r="F389" s="8"/>
      <c r="G389" s="8"/>
      <c r="H389" s="8"/>
      <c r="I389" s="8"/>
    </row>
    <row r="390" spans="2:9">
      <c r="B390" s="3"/>
      <c r="C390" s="8"/>
      <c r="D390" s="8"/>
      <c r="E390" s="8"/>
      <c r="F390" s="8"/>
      <c r="G390" s="8"/>
      <c r="H390" s="8"/>
      <c r="I390" s="8"/>
    </row>
    <row r="391" spans="2:9">
      <c r="B391" s="3"/>
      <c r="C391" s="8"/>
      <c r="D391" s="8"/>
      <c r="E391" s="8"/>
      <c r="F391" s="8"/>
      <c r="G391" s="8"/>
      <c r="H391" s="8"/>
      <c r="I391" s="8"/>
    </row>
    <row r="392" spans="2:9">
      <c r="B392" s="3"/>
      <c r="C392" s="8"/>
      <c r="D392" s="8"/>
      <c r="E392" s="8"/>
      <c r="F392" s="8"/>
      <c r="G392" s="8"/>
      <c r="H392" s="8"/>
      <c r="I392" s="8"/>
    </row>
    <row r="393" spans="2:9">
      <c r="B393" s="3"/>
      <c r="C393" s="8"/>
      <c r="D393" s="8"/>
      <c r="E393" s="8"/>
      <c r="F393" s="8"/>
      <c r="G393" s="8"/>
      <c r="H393" s="8"/>
      <c r="I393" s="8"/>
    </row>
    <row r="394" spans="2:9">
      <c r="B394" s="3"/>
      <c r="C394" s="8"/>
      <c r="D394" s="8"/>
      <c r="E394" s="8"/>
      <c r="F394" s="8"/>
      <c r="G394" s="8"/>
      <c r="H394" s="8"/>
      <c r="I394" s="8"/>
    </row>
    <row r="395" spans="2:9">
      <c r="B395" s="3"/>
      <c r="C395" s="8"/>
      <c r="D395" s="8"/>
      <c r="E395" s="8"/>
      <c r="F395" s="8"/>
      <c r="G395" s="8"/>
      <c r="H395" s="8"/>
      <c r="I395" s="8"/>
    </row>
    <row r="396" spans="2:9">
      <c r="B396" s="3"/>
      <c r="C396" s="8"/>
      <c r="D396" s="8"/>
      <c r="E396" s="8"/>
      <c r="F396" s="8"/>
      <c r="G396" s="8"/>
      <c r="H396" s="8"/>
      <c r="I396" s="8"/>
    </row>
    <row r="397" spans="2:9">
      <c r="B397" s="3"/>
      <c r="C397" s="8"/>
      <c r="D397" s="8"/>
      <c r="E397" s="8"/>
      <c r="F397" s="8"/>
      <c r="G397" s="8"/>
      <c r="H397" s="8"/>
      <c r="I397" s="8"/>
    </row>
    <row r="398" spans="2:9">
      <c r="B398" s="3"/>
      <c r="C398" s="8"/>
      <c r="D398" s="8"/>
      <c r="E398" s="8"/>
      <c r="F398" s="8"/>
      <c r="G398" s="8"/>
      <c r="H398" s="8"/>
      <c r="I398" s="8"/>
    </row>
    <row r="399" spans="2:9">
      <c r="B399" s="3"/>
      <c r="C399" s="8"/>
      <c r="D399" s="8"/>
      <c r="E399" s="8"/>
      <c r="F399" s="8"/>
      <c r="G399" s="8"/>
      <c r="H399" s="8"/>
      <c r="I399" s="8"/>
    </row>
    <row r="400" spans="2:9">
      <c r="B400" s="3"/>
      <c r="C400" s="8"/>
      <c r="D400" s="8"/>
      <c r="E400" s="8"/>
      <c r="F400" s="8"/>
      <c r="G400" s="8"/>
      <c r="H400" s="8"/>
      <c r="I400" s="8"/>
    </row>
    <row r="401" spans="2:9">
      <c r="B401" s="3"/>
      <c r="C401" s="8"/>
      <c r="D401" s="8"/>
      <c r="E401" s="8"/>
      <c r="F401" s="8"/>
      <c r="G401" s="8"/>
      <c r="H401" s="8"/>
      <c r="I401" s="8"/>
    </row>
    <row r="402" spans="2:9">
      <c r="B402" s="3"/>
      <c r="C402" s="8"/>
      <c r="D402" s="8"/>
      <c r="E402" s="8"/>
      <c r="F402" s="8"/>
      <c r="G402" s="8"/>
      <c r="H402" s="8"/>
      <c r="I402" s="8"/>
    </row>
    <row r="403" spans="2:9">
      <c r="B403" s="3"/>
      <c r="C403" s="8"/>
      <c r="D403" s="8"/>
      <c r="E403" s="8"/>
      <c r="F403" s="8"/>
      <c r="G403" s="8"/>
      <c r="H403" s="8"/>
      <c r="I403" s="8"/>
    </row>
    <row r="404" spans="2:9">
      <c r="B404" s="3"/>
      <c r="C404" s="8"/>
      <c r="D404" s="8"/>
      <c r="E404" s="8"/>
      <c r="F404" s="8"/>
      <c r="G404" s="8"/>
      <c r="H404" s="8"/>
      <c r="I404" s="8"/>
    </row>
    <row r="405" spans="2:9">
      <c r="B405" s="3"/>
      <c r="C405" s="8"/>
      <c r="D405" s="8"/>
      <c r="E405" s="8"/>
      <c r="F405" s="8"/>
      <c r="G405" s="8"/>
      <c r="H405" s="8"/>
      <c r="I405" s="8"/>
    </row>
    <row r="406" spans="2:9">
      <c r="B406" s="3"/>
      <c r="C406" s="8"/>
      <c r="D406" s="8"/>
      <c r="E406" s="8"/>
      <c r="F406" s="8"/>
      <c r="G406" s="8"/>
      <c r="H406" s="8"/>
      <c r="I406" s="8"/>
    </row>
    <row r="407" spans="2:9">
      <c r="B407" s="3"/>
      <c r="C407" s="8"/>
      <c r="D407" s="8"/>
      <c r="E407" s="8"/>
      <c r="F407" s="8"/>
      <c r="G407" s="8"/>
      <c r="H407" s="8"/>
      <c r="I407" s="8"/>
    </row>
    <row r="408" spans="2:9">
      <c r="B408" s="3"/>
      <c r="C408" s="8"/>
      <c r="D408" s="8"/>
      <c r="E408" s="8"/>
      <c r="F408" s="8"/>
      <c r="G408" s="8"/>
      <c r="H408" s="8"/>
      <c r="I408" s="8"/>
    </row>
    <row r="409" spans="2:9">
      <c r="B409" s="3"/>
      <c r="C409" s="8"/>
      <c r="D409" s="8"/>
      <c r="E409" s="8"/>
      <c r="F409" s="8"/>
      <c r="G409" s="8"/>
      <c r="H409" s="8"/>
      <c r="I409" s="8"/>
    </row>
    <row r="410" spans="2:9">
      <c r="B410" s="3"/>
      <c r="C410" s="8"/>
      <c r="D410" s="8"/>
      <c r="E410" s="8"/>
      <c r="F410" s="8"/>
      <c r="G410" s="8"/>
      <c r="H410" s="8"/>
      <c r="I410" s="8"/>
    </row>
    <row r="411" spans="2:9">
      <c r="B411" s="3"/>
      <c r="C411" s="8"/>
      <c r="D411" s="8"/>
      <c r="E411" s="8"/>
      <c r="F411" s="8"/>
      <c r="G411" s="8"/>
      <c r="H411" s="8"/>
      <c r="I411" s="8"/>
    </row>
    <row r="412" spans="2:9">
      <c r="B412" s="3"/>
      <c r="C412" s="8"/>
      <c r="D412" s="8"/>
      <c r="E412" s="8"/>
      <c r="F412" s="8"/>
      <c r="G412" s="8"/>
      <c r="H412" s="8"/>
      <c r="I412" s="8"/>
    </row>
    <row r="413" spans="2:9">
      <c r="B413" s="3"/>
      <c r="C413" s="8"/>
      <c r="D413" s="8"/>
      <c r="E413" s="8"/>
      <c r="F413" s="8"/>
      <c r="G413" s="8"/>
      <c r="H413" s="8"/>
      <c r="I413" s="8"/>
    </row>
    <row r="414" spans="2:9">
      <c r="B414" s="3"/>
      <c r="C414" s="8"/>
      <c r="D414" s="8"/>
      <c r="E414" s="8"/>
      <c r="F414" s="8"/>
      <c r="G414" s="8"/>
      <c r="H414" s="8"/>
      <c r="I414" s="8"/>
    </row>
    <row r="415" spans="2:9">
      <c r="B415" s="3"/>
      <c r="C415" s="8"/>
      <c r="D415" s="8"/>
      <c r="E415" s="8"/>
      <c r="F415" s="8"/>
      <c r="G415" s="8"/>
      <c r="H415" s="8"/>
      <c r="I415" s="8"/>
    </row>
    <row r="416" spans="2:9">
      <c r="B416" s="3"/>
      <c r="C416" s="8"/>
      <c r="D416" s="8"/>
      <c r="E416" s="8"/>
      <c r="F416" s="8"/>
      <c r="G416" s="8"/>
      <c r="H416" s="8"/>
      <c r="I416" s="8"/>
    </row>
    <row r="417" spans="2:9">
      <c r="B417" s="3"/>
      <c r="C417" s="8"/>
      <c r="D417" s="8"/>
      <c r="E417" s="8"/>
      <c r="F417" s="8"/>
      <c r="G417" s="8"/>
      <c r="H417" s="8"/>
      <c r="I417" s="8"/>
    </row>
    <row r="418" spans="2:9">
      <c r="B418" s="3"/>
      <c r="C418" s="8"/>
      <c r="D418" s="8"/>
      <c r="E418" s="8"/>
      <c r="F418" s="8"/>
      <c r="G418" s="8"/>
      <c r="H418" s="8"/>
      <c r="I418" s="8"/>
    </row>
    <row r="419" spans="2:9">
      <c r="B419" s="3"/>
      <c r="C419" s="8"/>
      <c r="D419" s="8"/>
      <c r="E419" s="8"/>
      <c r="F419" s="8"/>
      <c r="G419" s="8"/>
      <c r="H419" s="8"/>
      <c r="I419" s="8"/>
    </row>
    <row r="420" spans="2:9">
      <c r="B420" s="3"/>
      <c r="C420" s="8"/>
      <c r="D420" s="8"/>
      <c r="E420" s="8"/>
      <c r="F420" s="8"/>
      <c r="G420" s="8"/>
      <c r="H420" s="8"/>
      <c r="I420" s="8"/>
    </row>
    <row r="421" spans="2:9">
      <c r="B421" s="3"/>
      <c r="C421" s="8"/>
      <c r="D421" s="8"/>
      <c r="E421" s="8"/>
      <c r="F421" s="8"/>
      <c r="G421" s="8"/>
      <c r="H421" s="8"/>
      <c r="I421" s="8"/>
    </row>
    <row r="422" spans="2:9">
      <c r="B422" s="3"/>
      <c r="C422" s="8"/>
      <c r="D422" s="8"/>
      <c r="E422" s="8"/>
      <c r="F422" s="8"/>
      <c r="G422" s="8"/>
      <c r="H422" s="8"/>
      <c r="I422" s="8"/>
    </row>
    <row r="423" spans="2:9">
      <c r="B423" s="3"/>
      <c r="C423" s="8"/>
      <c r="D423" s="8"/>
      <c r="E423" s="8"/>
      <c r="F423" s="8"/>
      <c r="G423" s="8"/>
      <c r="H423" s="8"/>
      <c r="I423" s="8"/>
    </row>
    <row r="424" spans="2:9">
      <c r="B424" s="3"/>
      <c r="C424" s="8"/>
      <c r="D424" s="8"/>
      <c r="E424" s="8"/>
      <c r="F424" s="8"/>
      <c r="G424" s="8"/>
      <c r="H424" s="8"/>
      <c r="I424" s="8"/>
    </row>
    <row r="425" spans="2:9">
      <c r="B425" s="3"/>
      <c r="C425" s="8"/>
      <c r="D425" s="8"/>
      <c r="E425" s="8"/>
      <c r="F425" s="8"/>
      <c r="G425" s="8"/>
      <c r="H425" s="8"/>
      <c r="I425" s="8"/>
    </row>
    <row r="426" spans="2:9">
      <c r="B426" s="3"/>
      <c r="C426" s="8"/>
      <c r="D426" s="8"/>
      <c r="E426" s="8"/>
      <c r="F426" s="8"/>
      <c r="G426" s="8"/>
      <c r="H426" s="8"/>
      <c r="I426" s="8"/>
    </row>
    <row r="427" spans="2:9">
      <c r="B427" s="3"/>
      <c r="C427" s="8"/>
      <c r="D427" s="8"/>
      <c r="E427" s="8"/>
      <c r="F427" s="8"/>
      <c r="G427" s="8"/>
      <c r="H427" s="8"/>
      <c r="I427" s="8"/>
    </row>
    <row r="428" spans="2:9">
      <c r="B428" s="3"/>
      <c r="C428" s="8"/>
      <c r="D428" s="8"/>
      <c r="E428" s="8"/>
      <c r="F428" s="8"/>
      <c r="G428" s="8"/>
      <c r="H428" s="8"/>
      <c r="I428" s="8"/>
    </row>
    <row r="429" spans="2:9">
      <c r="B429" s="3"/>
      <c r="C429" s="8"/>
      <c r="D429" s="8"/>
      <c r="E429" s="8"/>
      <c r="F429" s="8"/>
      <c r="G429" s="8"/>
      <c r="H429" s="8"/>
      <c r="I429" s="8"/>
    </row>
    <row r="430" spans="2:9">
      <c r="B430" s="3"/>
      <c r="C430" s="8"/>
      <c r="D430" s="8"/>
      <c r="E430" s="8"/>
      <c r="F430" s="8"/>
      <c r="G430" s="8"/>
      <c r="H430" s="8"/>
      <c r="I430" s="8"/>
    </row>
    <row r="431" spans="2:9">
      <c r="B431" s="3"/>
      <c r="C431" s="8"/>
      <c r="D431" s="8"/>
      <c r="E431" s="8"/>
      <c r="F431" s="8"/>
      <c r="G431" s="8"/>
      <c r="H431" s="8"/>
      <c r="I431" s="8"/>
    </row>
    <row r="432" spans="2:9">
      <c r="B432" s="3"/>
      <c r="C432" s="8"/>
      <c r="D432" s="8"/>
      <c r="E432" s="8"/>
      <c r="F432" s="8"/>
      <c r="G432" s="8"/>
      <c r="H432" s="8"/>
      <c r="I432" s="8"/>
    </row>
    <row r="433" spans="2:9">
      <c r="B433" s="3"/>
      <c r="C433" s="8"/>
      <c r="D433" s="8"/>
      <c r="E433" s="8"/>
      <c r="F433" s="8"/>
      <c r="G433" s="8"/>
      <c r="H433" s="8"/>
      <c r="I433" s="8"/>
    </row>
    <row r="434" spans="2:9">
      <c r="B434" s="3"/>
      <c r="C434" s="8"/>
      <c r="D434" s="8"/>
      <c r="E434" s="8"/>
      <c r="F434" s="8"/>
      <c r="G434" s="8"/>
      <c r="H434" s="8"/>
      <c r="I434" s="8"/>
    </row>
    <row r="435" spans="2:9">
      <c r="B435" s="3"/>
      <c r="C435" s="8"/>
      <c r="D435" s="8"/>
      <c r="E435" s="8"/>
      <c r="F435" s="8"/>
      <c r="G435" s="8"/>
      <c r="H435" s="8"/>
      <c r="I435" s="8"/>
    </row>
    <row r="436" spans="2:9">
      <c r="B436" s="3"/>
      <c r="C436" s="8"/>
      <c r="D436" s="8"/>
      <c r="E436" s="8"/>
      <c r="F436" s="8"/>
      <c r="G436" s="8"/>
      <c r="H436" s="8"/>
      <c r="I436" s="8"/>
    </row>
    <row r="437" spans="2:9">
      <c r="B437" s="3"/>
      <c r="C437" s="8"/>
      <c r="D437" s="8"/>
      <c r="E437" s="8"/>
      <c r="F437" s="8"/>
      <c r="G437" s="8"/>
      <c r="H437" s="8"/>
      <c r="I437" s="8"/>
    </row>
    <row r="438" spans="2:9">
      <c r="B438" s="3"/>
      <c r="C438" s="8"/>
      <c r="D438" s="8"/>
      <c r="E438" s="8"/>
      <c r="F438" s="8"/>
      <c r="G438" s="8"/>
      <c r="H438" s="8"/>
      <c r="I438" s="8"/>
    </row>
    <row r="439" spans="2:9">
      <c r="B439" s="3"/>
      <c r="C439" s="8"/>
      <c r="D439" s="8"/>
      <c r="E439" s="8"/>
      <c r="F439" s="8"/>
      <c r="G439" s="8"/>
      <c r="H439" s="8"/>
      <c r="I439" s="8"/>
    </row>
    <row r="440" spans="2:9">
      <c r="B440" s="3"/>
      <c r="C440" s="8"/>
      <c r="D440" s="8"/>
      <c r="E440" s="8"/>
      <c r="F440" s="8"/>
      <c r="G440" s="8"/>
      <c r="H440" s="8"/>
      <c r="I440" s="8"/>
    </row>
    <row r="441" spans="2:9">
      <c r="B441" s="3"/>
      <c r="C441" s="8"/>
      <c r="D441" s="8"/>
      <c r="E441" s="8"/>
      <c r="F441" s="8"/>
      <c r="G441" s="8"/>
      <c r="H441" s="8"/>
      <c r="I441" s="8"/>
    </row>
    <row r="442" spans="2:9">
      <c r="B442" s="3"/>
      <c r="C442" s="8"/>
      <c r="D442" s="8"/>
      <c r="E442" s="8"/>
      <c r="F442" s="8"/>
      <c r="G442" s="8"/>
      <c r="H442" s="8"/>
      <c r="I442" s="8"/>
    </row>
    <row r="443" spans="2:9">
      <c r="B443" s="3"/>
      <c r="C443" s="8"/>
      <c r="D443" s="8"/>
      <c r="E443" s="8"/>
      <c r="F443" s="8"/>
      <c r="G443" s="8"/>
      <c r="H443" s="8"/>
      <c r="I443" s="8"/>
    </row>
    <row r="444" spans="2:9">
      <c r="B444" s="3"/>
      <c r="C444" s="8"/>
      <c r="D444" s="8"/>
      <c r="E444" s="8"/>
      <c r="F444" s="8"/>
      <c r="G444" s="8"/>
      <c r="H444" s="8"/>
      <c r="I444" s="8"/>
    </row>
    <row r="445" spans="2:9">
      <c r="B445" s="3"/>
      <c r="C445" s="8"/>
      <c r="D445" s="8"/>
      <c r="E445" s="8"/>
      <c r="F445" s="8"/>
      <c r="G445" s="8"/>
      <c r="H445" s="8"/>
      <c r="I445" s="8"/>
    </row>
    <row r="446" spans="2:9">
      <c r="B446" s="3"/>
      <c r="C446" s="8"/>
      <c r="D446" s="8"/>
      <c r="E446" s="8"/>
      <c r="F446" s="8"/>
      <c r="G446" s="8"/>
      <c r="H446" s="8"/>
      <c r="I446" s="8"/>
    </row>
    <row r="447" spans="2:9">
      <c r="B447" s="3"/>
      <c r="C447" s="8"/>
      <c r="D447" s="8"/>
      <c r="E447" s="8"/>
      <c r="F447" s="8"/>
      <c r="G447" s="8"/>
      <c r="H447" s="8"/>
      <c r="I447" s="8"/>
    </row>
    <row r="448" spans="2:9">
      <c r="B448" s="3"/>
      <c r="C448" s="8"/>
      <c r="D448" s="8"/>
      <c r="E448" s="8"/>
      <c r="F448" s="8"/>
      <c r="G448" s="8"/>
      <c r="H448" s="8"/>
      <c r="I448" s="8"/>
    </row>
    <row r="449" spans="2:9">
      <c r="B449" s="3"/>
      <c r="C449" s="8"/>
      <c r="D449" s="8"/>
      <c r="E449" s="8"/>
      <c r="F449" s="8"/>
      <c r="G449" s="8"/>
      <c r="H449" s="8"/>
      <c r="I449" s="8"/>
    </row>
    <row r="450" spans="2:9">
      <c r="B450" s="3"/>
      <c r="C450" s="8"/>
      <c r="D450" s="8"/>
      <c r="E450" s="8"/>
      <c r="F450" s="8"/>
      <c r="G450" s="8"/>
      <c r="H450" s="8"/>
      <c r="I450" s="8"/>
    </row>
    <row r="451" spans="2:9">
      <c r="B451" s="3"/>
      <c r="C451" s="8"/>
      <c r="D451" s="8"/>
      <c r="E451" s="8"/>
      <c r="F451" s="8"/>
      <c r="G451" s="8"/>
      <c r="H451" s="8"/>
      <c r="I451" s="8"/>
    </row>
    <row r="452" spans="2:9">
      <c r="B452" s="3"/>
      <c r="C452" s="8"/>
      <c r="D452" s="8"/>
      <c r="E452" s="8"/>
      <c r="F452" s="8"/>
      <c r="G452" s="8"/>
      <c r="H452" s="8"/>
      <c r="I452" s="8"/>
    </row>
    <row r="453" spans="2:9">
      <c r="B453" s="3"/>
      <c r="C453" s="8"/>
      <c r="D453" s="8"/>
      <c r="E453" s="8"/>
      <c r="F453" s="8"/>
      <c r="G453" s="8"/>
      <c r="H453" s="8"/>
      <c r="I453" s="8"/>
    </row>
    <row r="454" spans="2:9">
      <c r="B454" s="3"/>
      <c r="C454" s="8"/>
      <c r="D454" s="8"/>
      <c r="E454" s="8"/>
      <c r="F454" s="8"/>
      <c r="G454" s="8"/>
      <c r="H454" s="8"/>
      <c r="I454" s="8"/>
    </row>
    <row r="455" spans="2:9">
      <c r="B455" s="3"/>
      <c r="C455" s="8"/>
      <c r="D455" s="8"/>
      <c r="E455" s="8"/>
      <c r="F455" s="8"/>
      <c r="G455" s="8"/>
      <c r="H455" s="8"/>
      <c r="I455" s="8"/>
    </row>
    <row r="456" spans="2:9">
      <c r="B456" s="3"/>
      <c r="C456" s="8"/>
      <c r="D456" s="8"/>
      <c r="E456" s="8"/>
      <c r="F456" s="8"/>
      <c r="G456" s="8"/>
      <c r="H456" s="8"/>
      <c r="I456" s="8"/>
    </row>
    <row r="457" spans="2:9">
      <c r="B457" s="3"/>
      <c r="C457" s="8"/>
      <c r="D457" s="8"/>
      <c r="E457" s="8"/>
      <c r="F457" s="8"/>
      <c r="G457" s="8"/>
      <c r="H457" s="8"/>
      <c r="I457" s="8"/>
    </row>
    <row r="458" spans="2:9">
      <c r="B458" s="3"/>
      <c r="C458" s="8"/>
      <c r="D458" s="8"/>
      <c r="E458" s="8"/>
      <c r="F458" s="8"/>
      <c r="G458" s="8"/>
      <c r="H458" s="8"/>
      <c r="I458" s="8"/>
    </row>
    <row r="459" spans="2:9">
      <c r="B459" s="3"/>
      <c r="C459" s="8"/>
      <c r="D459" s="8"/>
      <c r="E459" s="8"/>
      <c r="F459" s="8"/>
      <c r="G459" s="8"/>
      <c r="H459" s="8"/>
      <c r="I459" s="8"/>
    </row>
    <row r="460" spans="2:9">
      <c r="B460" s="3"/>
      <c r="C460" s="8"/>
      <c r="D460" s="8"/>
      <c r="E460" s="8"/>
      <c r="F460" s="8"/>
      <c r="G460" s="8"/>
      <c r="H460" s="8"/>
      <c r="I460" s="8"/>
    </row>
    <row r="461" spans="2:9">
      <c r="B461" s="3"/>
      <c r="C461" s="8"/>
      <c r="D461" s="8"/>
      <c r="E461" s="8"/>
      <c r="F461" s="8"/>
      <c r="G461" s="8"/>
      <c r="H461" s="8"/>
      <c r="I461" s="8"/>
    </row>
    <row r="462" spans="2:9">
      <c r="B462" s="3"/>
      <c r="C462" s="8"/>
      <c r="D462" s="8"/>
      <c r="E462" s="8"/>
      <c r="F462" s="8"/>
      <c r="G462" s="8"/>
      <c r="H462" s="8"/>
      <c r="I462" s="8"/>
    </row>
    <row r="463" spans="2:9">
      <c r="B463" s="3"/>
      <c r="C463" s="8"/>
      <c r="D463" s="8"/>
      <c r="E463" s="8"/>
      <c r="F463" s="8"/>
      <c r="G463" s="8"/>
      <c r="H463" s="8"/>
      <c r="I463" s="8"/>
    </row>
    <row r="464" spans="2:9">
      <c r="B464" s="3"/>
      <c r="C464" s="8"/>
      <c r="D464" s="8"/>
      <c r="E464" s="8"/>
      <c r="F464" s="8"/>
      <c r="G464" s="8"/>
      <c r="H464" s="8"/>
      <c r="I464" s="8"/>
    </row>
    <row r="465" spans="2:9">
      <c r="B465" s="3"/>
      <c r="C465" s="8"/>
      <c r="D465" s="8"/>
      <c r="E465" s="8"/>
      <c r="F465" s="8"/>
      <c r="G465" s="8"/>
      <c r="H465" s="8"/>
      <c r="I465" s="8"/>
    </row>
    <row r="466" spans="2:9">
      <c r="B466" s="3"/>
      <c r="C466" s="8"/>
      <c r="D466" s="8"/>
      <c r="E466" s="8"/>
      <c r="F466" s="8"/>
      <c r="G466" s="8"/>
      <c r="H466" s="8"/>
      <c r="I466" s="8"/>
    </row>
    <row r="467" spans="2:9">
      <c r="B467" s="3"/>
      <c r="C467" s="8"/>
      <c r="D467" s="8"/>
      <c r="E467" s="8"/>
      <c r="F467" s="8"/>
      <c r="G467" s="8"/>
      <c r="H467" s="8"/>
      <c r="I467" s="8"/>
    </row>
    <row r="468" spans="2:9">
      <c r="B468" s="3"/>
      <c r="C468" s="8"/>
      <c r="D468" s="8"/>
      <c r="E468" s="8"/>
      <c r="F468" s="8"/>
      <c r="G468" s="8"/>
      <c r="H468" s="8"/>
      <c r="I468" s="8"/>
    </row>
    <row r="469" spans="2:9">
      <c r="B469" s="3"/>
      <c r="C469" s="8"/>
      <c r="D469" s="8"/>
      <c r="E469" s="8"/>
      <c r="F469" s="8"/>
      <c r="G469" s="8"/>
      <c r="H469" s="8"/>
      <c r="I469" s="8"/>
    </row>
    <row r="470" spans="2:9">
      <c r="B470" s="3"/>
      <c r="C470" s="8"/>
      <c r="D470" s="8"/>
      <c r="E470" s="8"/>
      <c r="F470" s="8"/>
      <c r="G470" s="8"/>
      <c r="H470" s="8"/>
      <c r="I470" s="8"/>
    </row>
    <row r="471" spans="2:9">
      <c r="B471" s="3"/>
      <c r="C471" s="8"/>
      <c r="D471" s="8"/>
      <c r="E471" s="8"/>
      <c r="F471" s="8"/>
      <c r="G471" s="8"/>
      <c r="H471" s="8"/>
      <c r="I471" s="8"/>
    </row>
    <row r="472" spans="2:9">
      <c r="B472" s="3"/>
      <c r="C472" s="8"/>
      <c r="D472" s="8"/>
      <c r="E472" s="8"/>
      <c r="F472" s="8"/>
      <c r="G472" s="8"/>
      <c r="H472" s="8"/>
      <c r="I472" s="8"/>
    </row>
    <row r="473" spans="2:9">
      <c r="B473" s="3"/>
      <c r="C473" s="8"/>
      <c r="D473" s="8"/>
      <c r="E473" s="8"/>
      <c r="F473" s="8"/>
      <c r="G473" s="8"/>
      <c r="H473" s="8"/>
      <c r="I473" s="8"/>
    </row>
    <row r="474" spans="2:9">
      <c r="B474" s="3"/>
      <c r="C474" s="8"/>
      <c r="D474" s="8"/>
      <c r="E474" s="8"/>
      <c r="F474" s="8"/>
      <c r="G474" s="8"/>
      <c r="H474" s="8"/>
      <c r="I474" s="8"/>
    </row>
    <row r="475" spans="2:9">
      <c r="B475" s="3"/>
      <c r="C475" s="8"/>
      <c r="D475" s="8"/>
      <c r="E475" s="8"/>
      <c r="F475" s="8"/>
      <c r="G475" s="8"/>
      <c r="H475" s="8"/>
      <c r="I475" s="8"/>
    </row>
    <row r="476" spans="2:9">
      <c r="B476" s="3"/>
      <c r="C476" s="8"/>
      <c r="D476" s="8"/>
      <c r="E476" s="8"/>
      <c r="F476" s="8"/>
      <c r="G476" s="8"/>
      <c r="H476" s="8"/>
      <c r="I476" s="8"/>
    </row>
    <row r="477" spans="2:9">
      <c r="B477" s="3"/>
      <c r="C477" s="8"/>
      <c r="D477" s="8"/>
      <c r="E477" s="8"/>
      <c r="F477" s="8"/>
      <c r="G477" s="8"/>
      <c r="H477" s="8"/>
      <c r="I477" s="8"/>
    </row>
    <row r="478" spans="2:9">
      <c r="B478" s="3"/>
      <c r="C478" s="8"/>
      <c r="D478" s="8"/>
      <c r="E478" s="8"/>
      <c r="F478" s="8"/>
      <c r="G478" s="8"/>
      <c r="H478" s="8"/>
      <c r="I478" s="8"/>
    </row>
    <row r="479" spans="2:9">
      <c r="B479" s="3"/>
      <c r="C479" s="8"/>
      <c r="D479" s="8"/>
      <c r="E479" s="8"/>
      <c r="F479" s="8"/>
      <c r="G479" s="8"/>
      <c r="H479" s="8"/>
      <c r="I479" s="8"/>
    </row>
    <row r="480" spans="2:9">
      <c r="B480" s="3"/>
      <c r="C480" s="8"/>
      <c r="D480" s="8"/>
      <c r="E480" s="8"/>
      <c r="F480" s="8"/>
      <c r="G480" s="8"/>
      <c r="H480" s="8"/>
      <c r="I480" s="8"/>
    </row>
    <row r="481" spans="2:9">
      <c r="B481" s="3"/>
      <c r="C481" s="8"/>
      <c r="D481" s="8"/>
      <c r="E481" s="8"/>
      <c r="F481" s="8"/>
      <c r="G481" s="8"/>
      <c r="H481" s="8"/>
      <c r="I481" s="8"/>
    </row>
    <row r="482" spans="2:9">
      <c r="B482" s="3"/>
      <c r="C482" s="8"/>
      <c r="D482" s="8"/>
      <c r="E482" s="8"/>
      <c r="F482" s="8"/>
      <c r="G482" s="8"/>
      <c r="H482" s="8"/>
      <c r="I482" s="8"/>
    </row>
    <row r="483" spans="2:9">
      <c r="B483" s="3"/>
      <c r="C483" s="8"/>
      <c r="D483" s="8"/>
      <c r="E483" s="8"/>
      <c r="F483" s="8"/>
      <c r="G483" s="8"/>
      <c r="H483" s="8"/>
      <c r="I483" s="8"/>
    </row>
    <row r="484" spans="2:9">
      <c r="B484" s="3"/>
      <c r="C484" s="8"/>
      <c r="D484" s="8"/>
      <c r="E484" s="8"/>
      <c r="F484" s="8"/>
      <c r="G484" s="8"/>
      <c r="H484" s="8"/>
      <c r="I484" s="8"/>
    </row>
    <row r="485" spans="2:9">
      <c r="B485" s="3"/>
      <c r="C485" s="8"/>
      <c r="D485" s="8"/>
      <c r="E485" s="8"/>
      <c r="F485" s="8"/>
      <c r="G485" s="8"/>
      <c r="H485" s="8"/>
      <c r="I485" s="8"/>
    </row>
    <row r="486" spans="2:9">
      <c r="B486" s="3"/>
      <c r="C486" s="8"/>
      <c r="D486" s="8"/>
      <c r="E486" s="8"/>
      <c r="F486" s="8"/>
      <c r="G486" s="8"/>
      <c r="H486" s="8"/>
      <c r="I486" s="8"/>
    </row>
    <row r="487" spans="2:9">
      <c r="B487" s="3"/>
      <c r="C487" s="8"/>
      <c r="D487" s="8"/>
      <c r="E487" s="8"/>
      <c r="F487" s="8"/>
      <c r="G487" s="8"/>
      <c r="H487" s="8"/>
      <c r="I487" s="8"/>
    </row>
    <row r="488" spans="2:9">
      <c r="B488" s="3"/>
      <c r="C488" s="8"/>
      <c r="D488" s="8"/>
      <c r="E488" s="8"/>
      <c r="F488" s="8"/>
      <c r="G488" s="8"/>
      <c r="H488" s="8"/>
      <c r="I488" s="8"/>
    </row>
    <row r="489" spans="2:9">
      <c r="B489" s="3"/>
      <c r="C489" s="8"/>
      <c r="D489" s="8"/>
      <c r="E489" s="8"/>
      <c r="F489" s="8"/>
      <c r="G489" s="8"/>
      <c r="H489" s="8"/>
      <c r="I489" s="8"/>
    </row>
    <row r="490" spans="2:9">
      <c r="B490" s="3"/>
      <c r="C490" s="8"/>
      <c r="D490" s="8"/>
      <c r="E490" s="8"/>
      <c r="F490" s="8"/>
      <c r="G490" s="8"/>
      <c r="H490" s="8"/>
      <c r="I490" s="8"/>
    </row>
    <row r="491" spans="2:9">
      <c r="B491" s="3"/>
      <c r="C491" s="8"/>
      <c r="D491" s="8"/>
      <c r="E491" s="8"/>
      <c r="F491" s="8"/>
      <c r="G491" s="8"/>
      <c r="H491" s="8"/>
      <c r="I491" s="8"/>
    </row>
    <row r="492" spans="2:9">
      <c r="B492" s="3"/>
      <c r="C492" s="8"/>
      <c r="D492" s="8"/>
      <c r="E492" s="8"/>
      <c r="F492" s="8"/>
      <c r="G492" s="8"/>
      <c r="H492" s="8"/>
      <c r="I492" s="8"/>
    </row>
    <row r="493" spans="2:9">
      <c r="B493" s="3"/>
      <c r="C493" s="8"/>
      <c r="D493" s="8"/>
      <c r="E493" s="8"/>
      <c r="F493" s="8"/>
      <c r="G493" s="8"/>
      <c r="H493" s="8"/>
      <c r="I493" s="8"/>
    </row>
    <row r="494" spans="2:9">
      <c r="B494" s="3"/>
      <c r="C494" s="8"/>
      <c r="D494" s="8"/>
      <c r="E494" s="8"/>
      <c r="F494" s="8"/>
      <c r="G494" s="8"/>
      <c r="H494" s="8"/>
      <c r="I494" s="8"/>
    </row>
    <row r="495" spans="2:9">
      <c r="B495" s="3"/>
      <c r="C495" s="8"/>
      <c r="D495" s="8"/>
      <c r="E495" s="8"/>
      <c r="F495" s="8"/>
      <c r="G495" s="8"/>
      <c r="H495" s="8"/>
      <c r="I495" s="8"/>
    </row>
    <row r="496" spans="2:9">
      <c r="B496" s="3"/>
      <c r="C496" s="8"/>
      <c r="D496" s="8"/>
      <c r="E496" s="8"/>
      <c r="F496" s="8"/>
      <c r="G496" s="8"/>
      <c r="H496" s="8"/>
      <c r="I496" s="8"/>
    </row>
    <row r="497" spans="2:9">
      <c r="B497" s="3"/>
      <c r="C497" s="8"/>
      <c r="D497" s="8"/>
      <c r="E497" s="8"/>
      <c r="F497" s="8"/>
      <c r="G497" s="8"/>
      <c r="H497" s="8"/>
      <c r="I497" s="8"/>
    </row>
    <row r="498" spans="2:9">
      <c r="B498" s="3"/>
      <c r="C498" s="8"/>
      <c r="D498" s="8"/>
      <c r="E498" s="8"/>
      <c r="F498" s="8"/>
      <c r="G498" s="8"/>
      <c r="H498" s="8"/>
      <c r="I498" s="8"/>
    </row>
    <row r="499" spans="2:9">
      <c r="B499" s="3"/>
      <c r="C499" s="8"/>
      <c r="D499" s="8"/>
      <c r="E499" s="8"/>
      <c r="F499" s="8"/>
      <c r="G499" s="8"/>
      <c r="H499" s="8"/>
      <c r="I499" s="8"/>
    </row>
    <row r="500" spans="2:9">
      <c r="B500" s="3"/>
      <c r="C500" s="8"/>
      <c r="D500" s="8"/>
      <c r="E500" s="8"/>
      <c r="F500" s="8"/>
      <c r="G500" s="8"/>
      <c r="H500" s="8"/>
      <c r="I500" s="8"/>
    </row>
    <row r="501" spans="2:9">
      <c r="B501" s="3"/>
      <c r="C501" s="8"/>
      <c r="D501" s="8"/>
      <c r="E501" s="8"/>
      <c r="F501" s="8"/>
      <c r="G501" s="8"/>
      <c r="H501" s="8"/>
      <c r="I501" s="8"/>
    </row>
    <row r="502" spans="2:9">
      <c r="B502" s="3"/>
      <c r="C502" s="8"/>
      <c r="D502" s="8"/>
      <c r="E502" s="8"/>
      <c r="F502" s="8"/>
      <c r="G502" s="8"/>
      <c r="H502" s="8"/>
      <c r="I502" s="8"/>
    </row>
    <row r="503" spans="2:9">
      <c r="B503" s="3"/>
      <c r="C503" s="8"/>
      <c r="D503" s="8"/>
      <c r="E503" s="8"/>
      <c r="F503" s="8"/>
      <c r="G503" s="8"/>
      <c r="H503" s="8"/>
      <c r="I503" s="8"/>
    </row>
    <row r="504" spans="2:9">
      <c r="B504" s="3"/>
      <c r="C504" s="8"/>
      <c r="D504" s="8"/>
      <c r="E504" s="8"/>
      <c r="F504" s="8"/>
      <c r="G504" s="8"/>
      <c r="H504" s="8"/>
      <c r="I504" s="8"/>
    </row>
    <row r="505" spans="2:9">
      <c r="B505" s="3"/>
      <c r="C505" s="8"/>
      <c r="D505" s="8"/>
      <c r="E505" s="8"/>
      <c r="F505" s="8"/>
      <c r="G505" s="8"/>
      <c r="H505" s="8"/>
      <c r="I505" s="8"/>
    </row>
    <row r="506" spans="2:9">
      <c r="B506" s="3"/>
      <c r="C506" s="8"/>
      <c r="D506" s="8"/>
      <c r="E506" s="8"/>
      <c r="F506" s="8"/>
      <c r="G506" s="8"/>
      <c r="H506" s="8"/>
      <c r="I506" s="8"/>
    </row>
    <row r="507" spans="2:9">
      <c r="B507" s="3"/>
      <c r="C507" s="8"/>
      <c r="D507" s="8"/>
      <c r="E507" s="8"/>
      <c r="F507" s="8"/>
      <c r="G507" s="8"/>
      <c r="H507" s="8"/>
      <c r="I507" s="8"/>
    </row>
    <row r="508" spans="2:9">
      <c r="B508" s="3"/>
      <c r="C508" s="8"/>
      <c r="D508" s="8"/>
      <c r="E508" s="8"/>
      <c r="F508" s="8"/>
      <c r="G508" s="8"/>
      <c r="H508" s="8"/>
      <c r="I508" s="8"/>
    </row>
    <row r="509" spans="2:9">
      <c r="B509" s="3"/>
      <c r="C509" s="8"/>
      <c r="D509" s="8"/>
      <c r="E509" s="8"/>
      <c r="F509" s="8"/>
      <c r="G509" s="8"/>
      <c r="H509" s="8"/>
      <c r="I509" s="8"/>
    </row>
    <row r="510" spans="2:9">
      <c r="B510" s="3"/>
      <c r="C510" s="8"/>
      <c r="D510" s="8"/>
      <c r="E510" s="8"/>
      <c r="F510" s="8"/>
      <c r="G510" s="8"/>
      <c r="H510" s="8"/>
      <c r="I510" s="8"/>
    </row>
    <row r="511" spans="2:9">
      <c r="B511" s="3"/>
      <c r="C511" s="8"/>
      <c r="D511" s="8"/>
      <c r="E511" s="8"/>
      <c r="F511" s="8"/>
      <c r="G511" s="8"/>
      <c r="H511" s="8"/>
      <c r="I511" s="8"/>
    </row>
    <row r="512" spans="2:9">
      <c r="B512" s="3"/>
      <c r="C512" s="8"/>
      <c r="D512" s="8"/>
      <c r="E512" s="8"/>
      <c r="F512" s="8"/>
      <c r="G512" s="8"/>
      <c r="H512" s="8"/>
      <c r="I512" s="8"/>
    </row>
    <row r="513" spans="2:9">
      <c r="B513" s="3"/>
      <c r="C513" s="8"/>
      <c r="D513" s="8"/>
      <c r="E513" s="8"/>
      <c r="F513" s="8"/>
      <c r="G513" s="8"/>
      <c r="H513" s="8"/>
      <c r="I513" s="8"/>
    </row>
    <row r="514" spans="2:9">
      <c r="B514" s="3"/>
      <c r="C514" s="8"/>
      <c r="D514" s="8"/>
      <c r="E514" s="8"/>
      <c r="F514" s="8"/>
      <c r="G514" s="8"/>
      <c r="H514" s="8"/>
      <c r="I514" s="8"/>
    </row>
    <row r="515" spans="2:9">
      <c r="B515" s="3"/>
      <c r="C515" s="8"/>
      <c r="D515" s="8"/>
      <c r="E515" s="8"/>
      <c r="F515" s="8"/>
      <c r="G515" s="8"/>
      <c r="H515" s="8"/>
      <c r="I515" s="8"/>
    </row>
    <row r="516" spans="2:9">
      <c r="B516" s="3"/>
      <c r="C516" s="8"/>
      <c r="D516" s="8"/>
      <c r="E516" s="8"/>
      <c r="F516" s="8"/>
      <c r="G516" s="8"/>
      <c r="H516" s="8"/>
      <c r="I516" s="8"/>
    </row>
    <row r="517" spans="2:9">
      <c r="B517" s="3"/>
      <c r="C517" s="8"/>
      <c r="D517" s="8"/>
      <c r="E517" s="8"/>
      <c r="F517" s="8"/>
      <c r="G517" s="8"/>
      <c r="H517" s="8"/>
      <c r="I517" s="8"/>
    </row>
    <row r="518" spans="2:9">
      <c r="B518" s="3"/>
      <c r="C518" s="8"/>
      <c r="D518" s="8"/>
      <c r="E518" s="8"/>
      <c r="F518" s="8"/>
      <c r="G518" s="8"/>
      <c r="H518" s="8"/>
      <c r="I518" s="8"/>
    </row>
    <row r="519" spans="2:9">
      <c r="B519" s="3"/>
      <c r="C519" s="8"/>
      <c r="D519" s="8"/>
      <c r="E519" s="8"/>
      <c r="F519" s="8"/>
      <c r="G519" s="8"/>
      <c r="H519" s="8"/>
      <c r="I519" s="8"/>
    </row>
    <row r="520" spans="2:9">
      <c r="B520" s="3"/>
      <c r="C520" s="8"/>
      <c r="D520" s="8"/>
      <c r="E520" s="8"/>
      <c r="F520" s="8"/>
      <c r="G520" s="8"/>
      <c r="H520" s="8"/>
      <c r="I520" s="8"/>
    </row>
    <row r="521" spans="2:9">
      <c r="B521" s="3"/>
      <c r="C521" s="8"/>
      <c r="D521" s="8"/>
      <c r="E521" s="8"/>
      <c r="F521" s="8"/>
      <c r="G521" s="8"/>
      <c r="H521" s="8"/>
      <c r="I521" s="8"/>
    </row>
    <row r="522" spans="2:9">
      <c r="B522" s="3"/>
      <c r="C522" s="8"/>
      <c r="D522" s="8"/>
      <c r="E522" s="8"/>
      <c r="F522" s="8"/>
      <c r="G522" s="8"/>
      <c r="H522" s="8"/>
      <c r="I522" s="8"/>
    </row>
    <row r="523" spans="2:9">
      <c r="B523" s="3"/>
      <c r="C523" s="8"/>
      <c r="D523" s="8"/>
      <c r="E523" s="8"/>
      <c r="F523" s="8"/>
      <c r="G523" s="8"/>
      <c r="H523" s="8"/>
      <c r="I523" s="8"/>
    </row>
    <row r="524" spans="2:9">
      <c r="B524" s="3"/>
      <c r="C524" s="8"/>
      <c r="D524" s="8"/>
      <c r="E524" s="8"/>
      <c r="F524" s="8"/>
      <c r="G524" s="8"/>
      <c r="H524" s="8"/>
      <c r="I524" s="8"/>
    </row>
    <row r="525" spans="2:9">
      <c r="B525" s="3"/>
      <c r="C525" s="8"/>
      <c r="D525" s="8"/>
      <c r="E525" s="8"/>
      <c r="F525" s="8"/>
      <c r="G525" s="8"/>
      <c r="H525" s="8"/>
      <c r="I525" s="8"/>
    </row>
    <row r="526" spans="2:9">
      <c r="B526" s="3"/>
      <c r="C526" s="8"/>
      <c r="D526" s="8"/>
      <c r="E526" s="8"/>
      <c r="F526" s="8"/>
      <c r="G526" s="8"/>
      <c r="H526" s="8"/>
      <c r="I526" s="8"/>
    </row>
    <row r="527" spans="2:9">
      <c r="B527" s="3"/>
      <c r="C527" s="8"/>
      <c r="D527" s="8"/>
      <c r="E527" s="8"/>
      <c r="F527" s="8"/>
      <c r="G527" s="8"/>
      <c r="H527" s="8"/>
      <c r="I527" s="8"/>
    </row>
    <row r="528" spans="2:9">
      <c r="B528" s="3"/>
      <c r="C528" s="8"/>
      <c r="D528" s="8"/>
      <c r="E528" s="8"/>
      <c r="F528" s="8"/>
      <c r="G528" s="8"/>
      <c r="H528" s="8"/>
      <c r="I528" s="8"/>
    </row>
    <row r="529" spans="2:9">
      <c r="B529" s="3"/>
      <c r="C529" s="8"/>
      <c r="D529" s="8"/>
      <c r="E529" s="8"/>
      <c r="F529" s="8"/>
      <c r="G529" s="8"/>
      <c r="H529" s="8"/>
      <c r="I529" s="8"/>
    </row>
    <row r="530" spans="2:9">
      <c r="B530" s="3"/>
      <c r="C530" s="8"/>
      <c r="D530" s="8"/>
      <c r="E530" s="8"/>
      <c r="F530" s="8"/>
      <c r="G530" s="8"/>
      <c r="H530" s="8"/>
      <c r="I530" s="8"/>
    </row>
    <row r="531" spans="2:9">
      <c r="B531" s="3"/>
      <c r="C531" s="8"/>
      <c r="D531" s="8"/>
      <c r="E531" s="8"/>
      <c r="F531" s="8"/>
      <c r="G531" s="8"/>
      <c r="H531" s="8"/>
      <c r="I531" s="8"/>
    </row>
    <row r="532" spans="2:9">
      <c r="B532" s="3"/>
      <c r="C532" s="8"/>
      <c r="D532" s="8"/>
      <c r="E532" s="8"/>
      <c r="F532" s="8"/>
      <c r="G532" s="8"/>
      <c r="H532" s="8"/>
      <c r="I532" s="8"/>
    </row>
    <row r="533" spans="2:9">
      <c r="B533" s="3"/>
      <c r="C533" s="8"/>
      <c r="D533" s="8"/>
      <c r="E533" s="8"/>
      <c r="F533" s="8"/>
      <c r="G533" s="8"/>
      <c r="H533" s="8"/>
      <c r="I533" s="8"/>
    </row>
    <row r="534" spans="2:9">
      <c r="B534" s="3"/>
      <c r="C534" s="8"/>
      <c r="D534" s="8"/>
      <c r="E534" s="8"/>
      <c r="F534" s="8"/>
      <c r="G534" s="8"/>
      <c r="H534" s="8"/>
      <c r="I534" s="8"/>
    </row>
    <row r="535" spans="2:9">
      <c r="B535" s="3"/>
      <c r="C535" s="8"/>
      <c r="D535" s="8"/>
      <c r="E535" s="8"/>
      <c r="F535" s="8"/>
      <c r="G535" s="8"/>
      <c r="H535" s="8"/>
      <c r="I535" s="8"/>
    </row>
    <row r="536" spans="2:9">
      <c r="B536" s="3"/>
      <c r="C536" s="8"/>
      <c r="D536" s="8"/>
      <c r="E536" s="8"/>
      <c r="F536" s="8"/>
      <c r="G536" s="8"/>
      <c r="H536" s="8"/>
      <c r="I536" s="8"/>
    </row>
    <row r="537" spans="2:9">
      <c r="B537" s="3"/>
      <c r="C537" s="8"/>
      <c r="D537" s="8"/>
      <c r="E537" s="8"/>
      <c r="F537" s="8"/>
      <c r="G537" s="8"/>
      <c r="H537" s="8"/>
      <c r="I537" s="8"/>
    </row>
    <row r="538" spans="2:9">
      <c r="B538" s="3"/>
      <c r="C538" s="8"/>
      <c r="D538" s="8"/>
      <c r="E538" s="8"/>
      <c r="F538" s="8"/>
      <c r="G538" s="8"/>
      <c r="H538" s="8"/>
      <c r="I538" s="8"/>
    </row>
    <row r="539" spans="2:9">
      <c r="B539" s="3"/>
      <c r="C539" s="8"/>
      <c r="D539" s="8"/>
      <c r="E539" s="8"/>
      <c r="F539" s="8"/>
      <c r="G539" s="8"/>
      <c r="H539" s="8"/>
      <c r="I539" s="8"/>
    </row>
    <row r="540" spans="2:9">
      <c r="B540" s="3"/>
      <c r="C540" s="8"/>
      <c r="D540" s="8"/>
      <c r="E540" s="8"/>
      <c r="F540" s="8"/>
      <c r="G540" s="8"/>
      <c r="H540" s="8"/>
      <c r="I540" s="8"/>
    </row>
    <row r="541" spans="2:9">
      <c r="B541" s="3"/>
      <c r="C541" s="8"/>
      <c r="D541" s="8"/>
      <c r="E541" s="8"/>
      <c r="F541" s="8"/>
      <c r="G541" s="8"/>
      <c r="H541" s="8"/>
      <c r="I541" s="8"/>
    </row>
    <row r="542" spans="2:9">
      <c r="B542" s="3"/>
      <c r="C542" s="8"/>
      <c r="D542" s="8"/>
      <c r="E542" s="8"/>
      <c r="F542" s="8"/>
      <c r="G542" s="8"/>
      <c r="H542" s="8"/>
      <c r="I542" s="8"/>
    </row>
    <row r="543" spans="2:9">
      <c r="B543" s="3"/>
      <c r="C543" s="8"/>
      <c r="D543" s="8"/>
      <c r="E543" s="8"/>
      <c r="F543" s="8"/>
      <c r="G543" s="8"/>
      <c r="H543" s="8"/>
      <c r="I543" s="8"/>
    </row>
    <row r="544" spans="2:9">
      <c r="B544" s="3"/>
      <c r="C544" s="8"/>
      <c r="D544" s="8"/>
      <c r="E544" s="8"/>
      <c r="F544" s="8"/>
      <c r="G544" s="8"/>
      <c r="H544" s="8"/>
      <c r="I544" s="8"/>
    </row>
    <row r="545" spans="2:9">
      <c r="B545" s="3"/>
      <c r="C545" s="8"/>
      <c r="D545" s="8"/>
      <c r="E545" s="8"/>
      <c r="F545" s="8"/>
      <c r="G545" s="8"/>
      <c r="H545" s="8"/>
      <c r="I545" s="8"/>
    </row>
    <row r="546" spans="2:9">
      <c r="B546" s="3"/>
      <c r="C546" s="8"/>
      <c r="D546" s="8"/>
      <c r="E546" s="8"/>
      <c r="F546" s="8"/>
      <c r="G546" s="8"/>
      <c r="H546" s="8"/>
      <c r="I546" s="8"/>
    </row>
    <row r="547" spans="2:9">
      <c r="B547" s="3"/>
      <c r="C547" s="8"/>
      <c r="D547" s="8"/>
      <c r="E547" s="8"/>
      <c r="F547" s="8"/>
      <c r="G547" s="8"/>
      <c r="H547" s="8"/>
      <c r="I547" s="8"/>
    </row>
    <row r="548" spans="2:9">
      <c r="B548" s="3"/>
      <c r="C548" s="8"/>
      <c r="D548" s="8"/>
      <c r="E548" s="8"/>
      <c r="F548" s="8"/>
      <c r="G548" s="8"/>
      <c r="H548" s="8"/>
      <c r="I548" s="8"/>
    </row>
    <row r="549" spans="2:9">
      <c r="B549" s="3"/>
      <c r="C549" s="8"/>
      <c r="D549" s="8"/>
      <c r="E549" s="8"/>
      <c r="F549" s="8"/>
      <c r="G549" s="8"/>
      <c r="H549" s="8"/>
      <c r="I549" s="8"/>
    </row>
    <row r="550" spans="2:9">
      <c r="B550" s="3"/>
      <c r="C550" s="8"/>
      <c r="D550" s="8"/>
      <c r="E550" s="8"/>
      <c r="F550" s="8"/>
      <c r="G550" s="8"/>
      <c r="H550" s="8"/>
      <c r="I550" s="8"/>
    </row>
    <row r="551" spans="2:9">
      <c r="B551" s="3"/>
      <c r="C551" s="8"/>
      <c r="D551" s="8"/>
      <c r="E551" s="8"/>
      <c r="F551" s="8"/>
      <c r="G551" s="8"/>
      <c r="H551" s="8"/>
      <c r="I551" s="8"/>
    </row>
    <row r="552" spans="2:9">
      <c r="B552" s="3"/>
      <c r="C552" s="8"/>
      <c r="D552" s="8"/>
      <c r="E552" s="8"/>
      <c r="F552" s="8"/>
      <c r="G552" s="8"/>
      <c r="H552" s="8"/>
      <c r="I552" s="8"/>
    </row>
    <row r="553" spans="2:9">
      <c r="B553" s="3"/>
      <c r="C553" s="8"/>
      <c r="D553" s="8"/>
      <c r="E553" s="8"/>
      <c r="F553" s="8"/>
      <c r="G553" s="8"/>
      <c r="H553" s="8"/>
      <c r="I553" s="8"/>
    </row>
    <row r="554" spans="2:9">
      <c r="B554" s="3"/>
      <c r="C554" s="8"/>
      <c r="D554" s="8"/>
      <c r="E554" s="8"/>
      <c r="F554" s="8"/>
      <c r="G554" s="8"/>
      <c r="H554" s="8"/>
      <c r="I554" s="8"/>
    </row>
    <row r="555" spans="2:9">
      <c r="B555" s="3"/>
      <c r="C555" s="8"/>
      <c r="D555" s="8"/>
      <c r="E555" s="8"/>
      <c r="F555" s="8"/>
      <c r="G555" s="8"/>
      <c r="H555" s="8"/>
      <c r="I555" s="8"/>
    </row>
    <row r="556" spans="2:9">
      <c r="B556" s="3"/>
      <c r="C556" s="8"/>
      <c r="D556" s="8"/>
      <c r="E556" s="8"/>
      <c r="F556" s="8"/>
      <c r="G556" s="8"/>
      <c r="H556" s="8"/>
      <c r="I556" s="8"/>
    </row>
    <row r="557" spans="2:9">
      <c r="B557" s="3"/>
      <c r="C557" s="8"/>
      <c r="D557" s="8"/>
      <c r="E557" s="8"/>
      <c r="F557" s="8"/>
      <c r="G557" s="8"/>
      <c r="H557" s="8"/>
      <c r="I557" s="8"/>
    </row>
    <row r="558" spans="2:9">
      <c r="B558" s="3"/>
      <c r="C558" s="8"/>
      <c r="D558" s="8"/>
      <c r="E558" s="8"/>
      <c r="F558" s="8"/>
      <c r="G558" s="8"/>
      <c r="H558" s="8"/>
      <c r="I558" s="8"/>
    </row>
    <row r="559" spans="2:9">
      <c r="B559" s="3"/>
      <c r="C559" s="8"/>
      <c r="D559" s="8"/>
      <c r="E559" s="8"/>
      <c r="F559" s="8"/>
      <c r="G559" s="8"/>
      <c r="H559" s="8"/>
      <c r="I559" s="8"/>
    </row>
    <row r="560" spans="2:9">
      <c r="B560" s="3"/>
      <c r="C560" s="8"/>
      <c r="D560" s="8"/>
      <c r="E560" s="8"/>
      <c r="F560" s="8"/>
      <c r="G560" s="8"/>
      <c r="H560" s="8"/>
      <c r="I560" s="8"/>
    </row>
    <row r="561" spans="2:9">
      <c r="B561" s="3"/>
      <c r="C561" s="8"/>
      <c r="D561" s="8"/>
      <c r="E561" s="8"/>
      <c r="F561" s="8"/>
      <c r="G561" s="8"/>
      <c r="H561" s="8"/>
      <c r="I561" s="8"/>
    </row>
    <row r="562" spans="2:9">
      <c r="B562" s="3"/>
      <c r="C562" s="8"/>
      <c r="D562" s="8"/>
      <c r="E562" s="8"/>
      <c r="F562" s="8"/>
      <c r="G562" s="8"/>
      <c r="H562" s="8"/>
      <c r="I562" s="8"/>
    </row>
    <row r="563" spans="2:9">
      <c r="B563" s="3"/>
      <c r="C563" s="8"/>
      <c r="D563" s="8"/>
      <c r="E563" s="8"/>
      <c r="F563" s="8"/>
      <c r="G563" s="8"/>
      <c r="H563" s="8"/>
      <c r="I563" s="8"/>
    </row>
    <row r="564" spans="2:9">
      <c r="B564" s="3"/>
      <c r="C564" s="8"/>
      <c r="D564" s="8"/>
      <c r="E564" s="8"/>
      <c r="F564" s="8"/>
      <c r="G564" s="8"/>
      <c r="H564" s="8"/>
      <c r="I564" s="8"/>
    </row>
    <row r="565" spans="2:9">
      <c r="B565" s="3"/>
      <c r="C565" s="8"/>
      <c r="D565" s="8"/>
      <c r="E565" s="8"/>
      <c r="F565" s="8"/>
      <c r="G565" s="8"/>
      <c r="H565" s="8"/>
      <c r="I565" s="8"/>
    </row>
    <row r="566" spans="2:9">
      <c r="B566" s="3"/>
      <c r="C566" s="8"/>
      <c r="D566" s="8"/>
      <c r="E566" s="8"/>
      <c r="F566" s="8"/>
      <c r="G566" s="8"/>
      <c r="H566" s="8"/>
      <c r="I566" s="8"/>
    </row>
    <row r="567" spans="2:9">
      <c r="B567" s="3"/>
      <c r="C567" s="8"/>
      <c r="D567" s="8"/>
      <c r="E567" s="8"/>
      <c r="F567" s="8"/>
      <c r="G567" s="8"/>
      <c r="H567" s="8"/>
      <c r="I567" s="8"/>
    </row>
    <row r="568" spans="2:9">
      <c r="B568" s="3"/>
      <c r="C568" s="8"/>
      <c r="D568" s="8"/>
      <c r="E568" s="8"/>
      <c r="F568" s="8"/>
      <c r="G568" s="8"/>
      <c r="H568" s="8"/>
      <c r="I568" s="8"/>
    </row>
    <row r="569" spans="2:9">
      <c r="B569" s="3"/>
      <c r="C569" s="8"/>
      <c r="D569" s="8"/>
      <c r="E569" s="8"/>
      <c r="F569" s="8"/>
      <c r="G569" s="8"/>
      <c r="H569" s="8"/>
      <c r="I569" s="8"/>
    </row>
    <row r="570" spans="2:9">
      <c r="B570" s="3"/>
      <c r="C570" s="8"/>
      <c r="D570" s="8"/>
      <c r="E570" s="8"/>
      <c r="F570" s="8"/>
      <c r="G570" s="8"/>
      <c r="H570" s="8"/>
      <c r="I570" s="8"/>
    </row>
    <row r="571" spans="2:9">
      <c r="B571" s="3"/>
      <c r="C571" s="8"/>
      <c r="D571" s="8"/>
      <c r="E571" s="8"/>
      <c r="F571" s="8"/>
      <c r="G571" s="8"/>
      <c r="H571" s="8"/>
      <c r="I571" s="8"/>
    </row>
    <row r="572" spans="2:9">
      <c r="B572" s="3"/>
      <c r="C572" s="8"/>
      <c r="D572" s="8"/>
      <c r="E572" s="8"/>
      <c r="F572" s="8"/>
      <c r="G572" s="8"/>
      <c r="H572" s="8"/>
      <c r="I572" s="8"/>
    </row>
    <row r="573" spans="2:9">
      <c r="B573" s="3"/>
      <c r="C573" s="8"/>
      <c r="D573" s="8"/>
      <c r="E573" s="8"/>
      <c r="F573" s="8"/>
      <c r="G573" s="8"/>
      <c r="H573" s="8"/>
      <c r="I573" s="8"/>
    </row>
    <row r="574" spans="2:9">
      <c r="B574" s="3"/>
      <c r="C574" s="8"/>
      <c r="D574" s="8"/>
      <c r="E574" s="8"/>
      <c r="F574" s="8"/>
      <c r="G574" s="8"/>
      <c r="H574" s="8"/>
      <c r="I574" s="8"/>
    </row>
    <row r="575" spans="2:9">
      <c r="B575" s="3"/>
      <c r="C575" s="8"/>
      <c r="D575" s="8"/>
      <c r="E575" s="8"/>
      <c r="F575" s="8"/>
      <c r="G575" s="8"/>
      <c r="H575" s="8"/>
      <c r="I575" s="8"/>
    </row>
    <row r="576" spans="2:9">
      <c r="B576" s="3"/>
      <c r="C576" s="8"/>
      <c r="D576" s="8"/>
      <c r="E576" s="8"/>
      <c r="F576" s="8"/>
      <c r="G576" s="8"/>
      <c r="H576" s="8"/>
      <c r="I576" s="8"/>
    </row>
    <row r="577" spans="2:9">
      <c r="B577" s="3"/>
      <c r="C577" s="8"/>
      <c r="D577" s="8"/>
      <c r="E577" s="8"/>
      <c r="F577" s="8"/>
      <c r="G577" s="8"/>
      <c r="H577" s="8"/>
      <c r="I577" s="8"/>
    </row>
    <row r="578" spans="2:9">
      <c r="B578" s="3"/>
      <c r="C578" s="8"/>
      <c r="D578" s="8"/>
      <c r="E578" s="8"/>
      <c r="F578" s="8"/>
      <c r="G578" s="8"/>
      <c r="H578" s="8"/>
      <c r="I578" s="8"/>
    </row>
    <row r="579" spans="2:9">
      <c r="B579" s="3"/>
      <c r="C579" s="8"/>
      <c r="D579" s="8"/>
      <c r="E579" s="8"/>
      <c r="F579" s="8"/>
      <c r="G579" s="8"/>
      <c r="H579" s="8"/>
      <c r="I579" s="8"/>
    </row>
    <row r="580" spans="2:9">
      <c r="B580" s="3"/>
      <c r="C580" s="8"/>
      <c r="D580" s="8"/>
      <c r="E580" s="8"/>
      <c r="F580" s="8"/>
      <c r="G580" s="8"/>
      <c r="H580" s="8"/>
      <c r="I580" s="8"/>
    </row>
    <row r="581" spans="2:9">
      <c r="B581" s="3"/>
      <c r="C581" s="8"/>
      <c r="D581" s="8"/>
      <c r="E581" s="8"/>
      <c r="F581" s="8"/>
      <c r="G581" s="8"/>
      <c r="H581" s="8"/>
      <c r="I581" s="8"/>
    </row>
    <row r="582" spans="2:9">
      <c r="B582" s="3"/>
      <c r="C582" s="8"/>
      <c r="D582" s="8"/>
      <c r="E582" s="8"/>
      <c r="F582" s="8"/>
      <c r="G582" s="8"/>
      <c r="H582" s="8"/>
      <c r="I582" s="8"/>
    </row>
    <row r="583" spans="2:9">
      <c r="B583" s="3"/>
      <c r="C583" s="8"/>
      <c r="D583" s="8"/>
      <c r="E583" s="8"/>
      <c r="F583" s="8"/>
      <c r="G583" s="8"/>
      <c r="H583" s="8"/>
      <c r="I583" s="8"/>
    </row>
    <row r="584" spans="2:9">
      <c r="B584" s="3"/>
      <c r="C584" s="8"/>
      <c r="D584" s="8"/>
      <c r="E584" s="8"/>
      <c r="F584" s="8"/>
      <c r="G584" s="8"/>
      <c r="H584" s="8"/>
      <c r="I584" s="8"/>
    </row>
    <row r="585" spans="2:9">
      <c r="B585" s="3"/>
      <c r="C585" s="8"/>
      <c r="D585" s="8"/>
      <c r="E585" s="8"/>
      <c r="F585" s="8"/>
      <c r="G585" s="8"/>
      <c r="H585" s="8"/>
      <c r="I585" s="8"/>
    </row>
    <row r="586" spans="2:9">
      <c r="B586" s="3"/>
      <c r="C586" s="8"/>
      <c r="D586" s="8"/>
      <c r="E586" s="8"/>
      <c r="F586" s="8"/>
      <c r="G586" s="8"/>
      <c r="H586" s="8"/>
      <c r="I586" s="8"/>
    </row>
    <row r="587" spans="2:9">
      <c r="B587" s="3"/>
      <c r="C587" s="8"/>
      <c r="D587" s="8"/>
      <c r="E587" s="8"/>
      <c r="F587" s="8"/>
      <c r="G587" s="8"/>
      <c r="H587" s="8"/>
      <c r="I587" s="8"/>
    </row>
    <row r="588" spans="2:9">
      <c r="B588" s="3"/>
      <c r="C588" s="8"/>
      <c r="D588" s="8"/>
      <c r="E588" s="8"/>
      <c r="F588" s="8"/>
      <c r="G588" s="8"/>
      <c r="H588" s="8"/>
      <c r="I588" s="8"/>
    </row>
    <row r="589" spans="2:9">
      <c r="B589" s="3"/>
      <c r="C589" s="8"/>
      <c r="D589" s="8"/>
      <c r="E589" s="8"/>
      <c r="F589" s="8"/>
      <c r="G589" s="8"/>
      <c r="H589" s="8"/>
      <c r="I589" s="8"/>
    </row>
    <row r="590" spans="2:9">
      <c r="B590" s="3"/>
      <c r="C590" s="8"/>
      <c r="D590" s="8"/>
      <c r="E590" s="8"/>
      <c r="F590" s="8"/>
      <c r="G590" s="8"/>
      <c r="H590" s="8"/>
      <c r="I590" s="8"/>
    </row>
    <row r="591" spans="2:9">
      <c r="B591" s="3"/>
      <c r="C591" s="8"/>
      <c r="D591" s="8"/>
      <c r="E591" s="8"/>
      <c r="F591" s="8"/>
      <c r="G591" s="8"/>
      <c r="H591" s="8"/>
      <c r="I591" s="8"/>
    </row>
    <row r="592" spans="2:9">
      <c r="B592" s="3"/>
      <c r="C592" s="8"/>
      <c r="D592" s="8"/>
      <c r="E592" s="8"/>
      <c r="F592" s="8"/>
      <c r="G592" s="8"/>
      <c r="H592" s="8"/>
      <c r="I592" s="8"/>
    </row>
    <row r="593" spans="2:9">
      <c r="B593" s="3"/>
      <c r="C593" s="8"/>
      <c r="D593" s="8"/>
      <c r="E593" s="8"/>
      <c r="F593" s="8"/>
      <c r="G593" s="8"/>
      <c r="H593" s="8"/>
      <c r="I593" s="8"/>
    </row>
    <row r="594" spans="2:9">
      <c r="B594" s="3"/>
      <c r="C594" s="8"/>
      <c r="D594" s="8"/>
      <c r="E594" s="8"/>
      <c r="F594" s="8"/>
      <c r="G594" s="8"/>
      <c r="H594" s="8"/>
      <c r="I594" s="8"/>
    </row>
    <row r="595" spans="2:9">
      <c r="B595" s="3"/>
      <c r="C595" s="8"/>
      <c r="D595" s="8"/>
      <c r="E595" s="8"/>
      <c r="F595" s="8"/>
      <c r="G595" s="8"/>
      <c r="H595" s="8"/>
      <c r="I595" s="8"/>
    </row>
    <row r="596" spans="2:9">
      <c r="B596" s="3"/>
      <c r="C596" s="8"/>
      <c r="D596" s="8"/>
      <c r="E596" s="8"/>
      <c r="F596" s="8"/>
      <c r="G596" s="8"/>
      <c r="H596" s="8"/>
      <c r="I596" s="8"/>
    </row>
    <row r="597" spans="2:9">
      <c r="B597" s="3"/>
      <c r="C597" s="8"/>
      <c r="D597" s="8"/>
      <c r="E597" s="8"/>
      <c r="F597" s="8"/>
      <c r="G597" s="8"/>
      <c r="H597" s="8"/>
      <c r="I597" s="8"/>
    </row>
    <row r="598" spans="2:9">
      <c r="B598" s="3"/>
      <c r="C598" s="8"/>
      <c r="D598" s="8"/>
      <c r="E598" s="8"/>
      <c r="F598" s="8"/>
      <c r="G598" s="8"/>
      <c r="H598" s="8"/>
      <c r="I598" s="8"/>
    </row>
    <row r="599" spans="2:9">
      <c r="B599" s="3"/>
      <c r="C599" s="8"/>
      <c r="D599" s="8"/>
      <c r="E599" s="8"/>
      <c r="F599" s="8"/>
      <c r="G599" s="8"/>
      <c r="H599" s="8"/>
      <c r="I599" s="8"/>
    </row>
    <row r="600" spans="2:9">
      <c r="B600" s="3"/>
      <c r="C600" s="8"/>
      <c r="D600" s="8"/>
      <c r="E600" s="8"/>
      <c r="F600" s="8"/>
      <c r="G600" s="8"/>
      <c r="H600" s="8"/>
      <c r="I600" s="8"/>
    </row>
    <row r="601" spans="2:9">
      <c r="B601" s="3"/>
      <c r="C601" s="8"/>
      <c r="D601" s="8"/>
      <c r="E601" s="8"/>
      <c r="F601" s="8"/>
      <c r="G601" s="8"/>
      <c r="H601" s="8"/>
      <c r="I601" s="8"/>
    </row>
    <row r="602" spans="2:9">
      <c r="B602" s="3"/>
      <c r="C602" s="8"/>
      <c r="D602" s="8"/>
      <c r="E602" s="8"/>
      <c r="F602" s="8"/>
      <c r="G602" s="8"/>
      <c r="H602" s="8"/>
      <c r="I602" s="8"/>
    </row>
    <row r="603" spans="2:9">
      <c r="B603" s="3"/>
      <c r="C603" s="8"/>
      <c r="D603" s="8"/>
      <c r="E603" s="8"/>
      <c r="F603" s="8"/>
      <c r="G603" s="8"/>
      <c r="H603" s="8"/>
      <c r="I603" s="8"/>
    </row>
    <row r="604" spans="2:9">
      <c r="B604" s="3"/>
      <c r="C604" s="8"/>
      <c r="D604" s="8"/>
      <c r="E604" s="8"/>
      <c r="F604" s="8"/>
      <c r="G604" s="8"/>
      <c r="H604" s="8"/>
      <c r="I604" s="8"/>
    </row>
    <row r="605" spans="2:9">
      <c r="B605" s="3"/>
      <c r="C605" s="8"/>
      <c r="D605" s="8"/>
      <c r="E605" s="8"/>
      <c r="F605" s="8"/>
      <c r="G605" s="8"/>
      <c r="H605" s="8"/>
      <c r="I605" s="8"/>
    </row>
    <row r="606" spans="2:9">
      <c r="B606" s="3"/>
      <c r="C606" s="8"/>
      <c r="D606" s="8"/>
      <c r="E606" s="8"/>
      <c r="F606" s="8"/>
      <c r="G606" s="8"/>
      <c r="H606" s="8"/>
      <c r="I606" s="8"/>
    </row>
    <row r="607" spans="2:9">
      <c r="B607" s="3"/>
      <c r="C607" s="8"/>
      <c r="D607" s="8"/>
      <c r="E607" s="8"/>
      <c r="F607" s="8"/>
      <c r="G607" s="8"/>
      <c r="H607" s="8"/>
      <c r="I607" s="8"/>
    </row>
    <row r="608" spans="2:9">
      <c r="B608" s="3"/>
      <c r="C608" s="8"/>
      <c r="D608" s="8"/>
      <c r="E608" s="8"/>
      <c r="F608" s="8"/>
      <c r="G608" s="8"/>
      <c r="H608" s="8"/>
      <c r="I608" s="8"/>
    </row>
    <row r="609" spans="2:9">
      <c r="B609" s="3"/>
      <c r="C609" s="8"/>
      <c r="D609" s="8"/>
      <c r="E609" s="8"/>
      <c r="F609" s="8"/>
      <c r="G609" s="8"/>
      <c r="H609" s="8"/>
      <c r="I609" s="8"/>
    </row>
    <row r="610" spans="2:9">
      <c r="B610" s="3"/>
      <c r="C610" s="8"/>
      <c r="D610" s="8"/>
      <c r="E610" s="8"/>
      <c r="F610" s="8"/>
      <c r="G610" s="8"/>
      <c r="H610" s="8"/>
      <c r="I610" s="8"/>
    </row>
    <row r="611" spans="2:9">
      <c r="B611" s="3"/>
      <c r="C611" s="8"/>
      <c r="D611" s="8"/>
      <c r="E611" s="8"/>
      <c r="F611" s="8"/>
      <c r="G611" s="8"/>
      <c r="H611" s="8"/>
      <c r="I611" s="8"/>
    </row>
    <row r="612" spans="2:9">
      <c r="B612" s="3"/>
      <c r="C612" s="8"/>
      <c r="D612" s="8"/>
      <c r="E612" s="8"/>
      <c r="F612" s="8"/>
      <c r="G612" s="8"/>
      <c r="H612" s="8"/>
      <c r="I612" s="8"/>
    </row>
    <row r="613" spans="2:9">
      <c r="B613" s="3"/>
      <c r="C613" s="8"/>
      <c r="D613" s="8"/>
      <c r="E613" s="8"/>
      <c r="F613" s="8"/>
      <c r="G613" s="8"/>
      <c r="H613" s="8"/>
      <c r="I613" s="8"/>
    </row>
    <row r="614" spans="2:9">
      <c r="B614" s="3"/>
      <c r="C614" s="8"/>
      <c r="D614" s="8"/>
      <c r="E614" s="8"/>
      <c r="F614" s="8"/>
      <c r="G614" s="8"/>
      <c r="H614" s="8"/>
      <c r="I614" s="8"/>
    </row>
    <row r="615" spans="2:9">
      <c r="B615" s="3"/>
      <c r="C615" s="8"/>
      <c r="D615" s="8"/>
      <c r="E615" s="8"/>
      <c r="F615" s="8"/>
      <c r="G615" s="8"/>
      <c r="H615" s="8"/>
      <c r="I615" s="8"/>
    </row>
    <row r="616" spans="2:9">
      <c r="B616" s="3"/>
      <c r="C616" s="8"/>
      <c r="D616" s="8"/>
      <c r="E616" s="8"/>
      <c r="F616" s="8"/>
      <c r="G616" s="8"/>
      <c r="H616" s="8"/>
      <c r="I616" s="8"/>
    </row>
    <row r="617" spans="2:9">
      <c r="B617" s="3"/>
      <c r="C617" s="8"/>
      <c r="D617" s="8"/>
      <c r="E617" s="8"/>
      <c r="F617" s="8"/>
      <c r="G617" s="8"/>
      <c r="H617" s="8"/>
      <c r="I617" s="8"/>
    </row>
    <row r="618" spans="2:9">
      <c r="B618" s="3"/>
      <c r="C618" s="8"/>
      <c r="D618" s="8"/>
      <c r="E618" s="8"/>
      <c r="F618" s="8"/>
      <c r="G618" s="8"/>
      <c r="H618" s="8"/>
      <c r="I618" s="8"/>
    </row>
    <row r="619" spans="2:9">
      <c r="B619" s="3"/>
      <c r="C619" s="8"/>
      <c r="D619" s="8"/>
      <c r="E619" s="8"/>
      <c r="F619" s="8"/>
      <c r="G619" s="8"/>
      <c r="H619" s="8"/>
      <c r="I619" s="8"/>
    </row>
    <row r="620" spans="2:9">
      <c r="B620" s="3"/>
      <c r="C620" s="8"/>
      <c r="D620" s="8"/>
      <c r="E620" s="8"/>
      <c r="F620" s="8"/>
      <c r="G620" s="8"/>
      <c r="H620" s="8"/>
      <c r="I620" s="8"/>
    </row>
    <row r="621" spans="2:9">
      <c r="B621" s="3"/>
      <c r="C621" s="8"/>
      <c r="D621" s="8"/>
      <c r="E621" s="8"/>
      <c r="F621" s="8"/>
      <c r="G621" s="8"/>
      <c r="H621" s="8"/>
      <c r="I621" s="8"/>
    </row>
    <row r="622" spans="2:9">
      <c r="B622" s="3"/>
      <c r="C622" s="8"/>
      <c r="D622" s="8"/>
      <c r="E622" s="8"/>
      <c r="F622" s="8"/>
      <c r="G622" s="8"/>
      <c r="H622" s="8"/>
      <c r="I622" s="8"/>
    </row>
    <row r="623" spans="2:9">
      <c r="B623" s="3"/>
      <c r="C623" s="8"/>
      <c r="D623" s="8"/>
      <c r="E623" s="8"/>
      <c r="F623" s="8"/>
      <c r="G623" s="8"/>
      <c r="H623" s="8"/>
      <c r="I623" s="8"/>
    </row>
  </sheetData>
  <phoneticPr fontId="0" type="noConversion"/>
  <printOptions gridLines="1"/>
  <pageMargins left="0.98425196850393704" right="0" top="0.59055118110236227" bottom="0.59055118110236227" header="0.51181102362204722" footer="0.39370078740157483"/>
  <pageSetup paperSize="9" orientation="portrait" horizontalDpi="300" verticalDpi="300" r:id="rId1"/>
  <headerFooter alignWithMargins="0">
    <oddFooter>&amp;L&amp;F&amp;C&amp;D&amp;R&amp;A, 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Strecke</vt:lpstr>
      <vt:lpstr>Regler</vt:lpstr>
      <vt:lpstr>dig.Sim</vt:lpstr>
      <vt:lpstr>Simulation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</dc:creator>
  <cp:lastModifiedBy>Hermann</cp:lastModifiedBy>
  <cp:lastPrinted>2012-06-20T09:45:50Z</cp:lastPrinted>
  <dcterms:created xsi:type="dcterms:W3CDTF">2001-10-25T20:28:45Z</dcterms:created>
  <dcterms:modified xsi:type="dcterms:W3CDTF">2016-01-25T18:29:14Z</dcterms:modified>
</cp:coreProperties>
</file>