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2" i="1"/>
  <c r="A6" i="1"/>
  <c r="A4" i="1" l="1"/>
</calcChain>
</file>

<file path=xl/sharedStrings.xml><?xml version="1.0" encoding="utf-8"?>
<sst xmlns="http://schemas.openxmlformats.org/spreadsheetml/2006/main" count="56" uniqueCount="54">
  <si>
    <t>windungen</t>
  </si>
  <si>
    <t xml:space="preserve">Ampere </t>
  </si>
  <si>
    <t>länge der spule in meter</t>
  </si>
  <si>
    <t>Durchmesser der spule in meter</t>
  </si>
  <si>
    <t>Kraft in Newton</t>
  </si>
  <si>
    <t>Sonne</t>
  </si>
  <si>
    <t>Merkur</t>
  </si>
  <si>
    <t>Venus</t>
  </si>
  <si>
    <t>Erde</t>
  </si>
  <si>
    <t>Mond</t>
  </si>
  <si>
    <t>Mars</t>
  </si>
  <si>
    <t>Jupiter</t>
  </si>
  <si>
    <t>Saturn</t>
  </si>
  <si>
    <t>Uranus</t>
  </si>
  <si>
    <t>Neptun</t>
  </si>
  <si>
    <t>Blei, Zinn</t>
  </si>
  <si>
    <t>&lt; 1 (ca. 0,999…)</t>
  </si>
  <si>
    <t>Kupfer</t>
  </si>
  <si>
    <t>Wasserstoff</t>
  </si>
  <si>
    <t>Vakuum</t>
  </si>
  <si>
    <t>Polyethylen</t>
  </si>
  <si>
    <t>~1</t>
  </si>
  <si>
    <t>Luft</t>
  </si>
  <si>
    <t>Aluminium</t>
  </si>
  <si>
    <t>Platin</t>
  </si>
  <si>
    <t>Kobalt</t>
  </si>
  <si>
    <t>80…200</t>
  </si>
  <si>
    <t>0,9999936 = 1 − 6,4·10−6</t>
  </si>
  <si>
    <t>1 − 2,061·10−9</t>
  </si>
  <si>
    <t>ca. 1 + 4·10−7</t>
  </si>
  <si>
    <t>1 + 2,2·10−5</t>
  </si>
  <si>
    <t>1+ 2,57·10−4</t>
  </si>
  <si>
    <t>Eisen</t>
  </si>
  <si>
    <t>300…10.000</t>
  </si>
  <si>
    <t>Ferrite</t>
  </si>
  <si>
    <t>4…15.000</t>
  </si>
  <si>
    <t>Mumetall (NiFe)</t>
  </si>
  <si>
    <t>50.000…140.000</t>
  </si>
  <si>
    <t>amorphe Metalle</t>
  </si>
  <si>
    <t>(ferromagnetisch)</t>
  </si>
  <si>
    <t>700…500.000</t>
  </si>
  <si>
    <t>nanokristalline Metalle</t>
  </si>
  <si>
    <t>20.000…150.000</t>
  </si>
  <si>
    <t>schwerkraft</t>
  </si>
  <si>
    <t>↓</t>
  </si>
  <si>
    <t>in kilogramm</t>
  </si>
  <si>
    <t>name/beschreibung</t>
  </si>
  <si>
    <t>variable bitte angeben</t>
  </si>
  <si>
    <t>konstanten</t>
  </si>
  <si>
    <t>lösung</t>
  </si>
  <si>
    <t>Permeabilität des materials</t>
  </si>
  <si>
    <t>Supraleiter 1. Art (nicht benutzbar)</t>
  </si>
  <si>
    <t>Induktivität in henry</t>
  </si>
  <si>
    <t>Magnetische flussdichte in Tesla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</si>
</sst>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2" borderId="2" xfId="0" applyFill="1" applyBorder="1"/>
    <xf numFmtId="0" fontId="0" fillId="4" borderId="2" xfId="0" applyFill="1" applyBorder="1"/>
    <xf numFmtId="0" fontId="0" fillId="2" borderId="3" xfId="0" applyFill="1" applyBorder="1"/>
    <xf numFmtId="0" fontId="0" fillId="4" borderId="3" xfId="0" applyFill="1" applyBorder="1"/>
    <xf numFmtId="0" fontId="1" fillId="4" borderId="1" xfId="0" applyFont="1" applyFill="1" applyBorder="1"/>
    <xf numFmtId="0" fontId="0" fillId="4" borderId="1" xfId="0" applyFill="1" applyBorder="1" applyAlignment="1">
      <alignment vertical="center" wrapText="1"/>
    </xf>
    <xf numFmtId="0" fontId="0" fillId="2" borderId="5" xfId="0" applyFill="1" applyBorder="1"/>
    <xf numFmtId="0" fontId="0" fillId="3" borderId="5" xfId="0" applyFill="1" applyBorder="1"/>
    <xf numFmtId="0" fontId="0" fillId="2" borderId="4" xfId="0" applyFill="1" applyBorder="1"/>
    <xf numFmtId="164" fontId="0" fillId="2" borderId="4" xfId="0" applyNumberFormat="1" applyFill="1" applyBorder="1"/>
    <xf numFmtId="0" fontId="1" fillId="3" borderId="1" xfId="0" applyFont="1" applyFill="1" applyBorder="1"/>
    <xf numFmtId="164" fontId="0" fillId="2" borderId="6" xfId="0" applyNumberFormat="1" applyFill="1" applyBorder="1"/>
    <xf numFmtId="0" fontId="0" fillId="3" borderId="6" xfId="0" applyFill="1" applyBorder="1"/>
    <xf numFmtId="0" fontId="1" fillId="4" borderId="6" xfId="0" applyFont="1" applyFill="1" applyBorder="1"/>
    <xf numFmtId="164" fontId="0" fillId="5" borderId="4" xfId="0" quotePrefix="1" applyNumberFormat="1" applyFill="1" applyBorder="1"/>
    <xf numFmtId="164" fontId="0" fillId="5" borderId="4" xfId="0" applyNumberFormat="1" applyFill="1" applyBorder="1"/>
    <xf numFmtId="164" fontId="0" fillId="5" borderId="6" xfId="0" applyNumberFormat="1" applyFill="1" applyBorder="1"/>
    <xf numFmtId="3" fontId="0" fillId="3" borderId="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1" sqref="A11"/>
    </sheetView>
  </sheetViews>
  <sheetFormatPr baseColWidth="10" defaultRowHeight="15" x14ac:dyDescent="0.25"/>
  <cols>
    <col min="1" max="1" width="59" customWidth="1"/>
    <col min="2" max="2" width="12.42578125" customWidth="1"/>
    <col min="4" max="4" width="24" customWidth="1"/>
    <col min="5" max="5" width="32.85546875" customWidth="1"/>
    <col min="6" max="6" width="25.85546875" customWidth="1"/>
    <col min="7" max="7" width="10.42578125" customWidth="1"/>
    <col min="8" max="8" width="14.28515625" customWidth="1"/>
  </cols>
  <sheetData>
    <row r="1" spans="1:6" ht="16.5" thickTop="1" thickBot="1" x14ac:dyDescent="0.3">
      <c r="A1" s="14" t="s">
        <v>4</v>
      </c>
      <c r="B1" s="12" t="s">
        <v>0</v>
      </c>
      <c r="C1" s="2" t="s">
        <v>1</v>
      </c>
      <c r="D1" s="2" t="s">
        <v>2</v>
      </c>
      <c r="E1" s="2" t="s">
        <v>3</v>
      </c>
      <c r="F1" s="2" t="s">
        <v>50</v>
      </c>
    </row>
    <row r="2" spans="1:6" ht="16.5" thickTop="1" thickBot="1" x14ac:dyDescent="0.3">
      <c r="A2" s="20">
        <f>((1.2566*10^-6)*F2*B2/SQRT(D2^2+E2^2))*E2*D2^2</f>
        <v>1.5105356481063266E-5</v>
      </c>
      <c r="B2" s="13">
        <v>50</v>
      </c>
      <c r="C2" s="3">
        <v>2.5</v>
      </c>
      <c r="D2" s="3">
        <v>0.1</v>
      </c>
      <c r="E2" s="3">
        <v>0.1</v>
      </c>
      <c r="F2" s="23">
        <v>34</v>
      </c>
    </row>
    <row r="3" spans="1:6" ht="16.5" thickTop="1" thickBot="1" x14ac:dyDescent="0.3">
      <c r="A3" s="15" t="s">
        <v>45</v>
      </c>
      <c r="C3" s="2" t="s">
        <v>43</v>
      </c>
      <c r="F3" s="1" t="s">
        <v>44</v>
      </c>
    </row>
    <row r="4" spans="1:6" ht="16.5" thickTop="1" thickBot="1" x14ac:dyDescent="0.3">
      <c r="A4" s="21">
        <f>(A2/0.101971621298)</f>
        <v>1.4813294413471812E-4</v>
      </c>
      <c r="C4" s="16">
        <v>9.8066499999999994</v>
      </c>
      <c r="E4" s="2" t="s">
        <v>51</v>
      </c>
      <c r="F4" s="4">
        <v>0</v>
      </c>
    </row>
    <row r="5" spans="1:6" ht="16.5" thickTop="1" thickBot="1" x14ac:dyDescent="0.3">
      <c r="A5" s="15" t="s">
        <v>52</v>
      </c>
      <c r="C5" s="1" t="s">
        <v>44</v>
      </c>
      <c r="E5" s="2" t="s">
        <v>15</v>
      </c>
      <c r="F5" s="4" t="s">
        <v>16</v>
      </c>
    </row>
    <row r="6" spans="1:6" ht="16.5" thickTop="1" thickBot="1" x14ac:dyDescent="0.3">
      <c r="A6" s="21">
        <f>((1.2566*10^-6)*F2)*B2^2*(PI()*((E2/2)^2))</f>
        <v>8.3889163230644855E-4</v>
      </c>
      <c r="B6" s="12" t="s">
        <v>8</v>
      </c>
      <c r="C6" s="10">
        <v>9.8066499999999994</v>
      </c>
      <c r="E6" s="2" t="s">
        <v>17</v>
      </c>
      <c r="F6" s="4" t="s">
        <v>27</v>
      </c>
    </row>
    <row r="7" spans="1:6" ht="16.5" thickTop="1" thickBot="1" x14ac:dyDescent="0.3">
      <c r="A7" s="15" t="s">
        <v>53</v>
      </c>
      <c r="B7" s="12" t="s">
        <v>5</v>
      </c>
      <c r="C7" s="11">
        <v>274</v>
      </c>
      <c r="E7" s="2" t="s">
        <v>18</v>
      </c>
      <c r="F7" s="4" t="s">
        <v>28</v>
      </c>
    </row>
    <row r="8" spans="1:6" ht="16.5" thickTop="1" thickBot="1" x14ac:dyDescent="0.3">
      <c r="A8" s="20">
        <f>(1.2566*10^-6)*A6</f>
        <v>1.0541512251562833E-9</v>
      </c>
      <c r="B8" s="12" t="s">
        <v>6</v>
      </c>
      <c r="C8" s="11">
        <v>3.7</v>
      </c>
      <c r="E8" s="2" t="s">
        <v>19</v>
      </c>
      <c r="F8" s="4">
        <v>1</v>
      </c>
    </row>
    <row r="9" spans="1:6" ht="15.75" thickTop="1" x14ac:dyDescent="0.25">
      <c r="B9" s="12" t="s">
        <v>7</v>
      </c>
      <c r="C9" s="11">
        <v>8.8699999999999992</v>
      </c>
      <c r="E9" s="2" t="s">
        <v>20</v>
      </c>
      <c r="F9" s="4" t="s">
        <v>21</v>
      </c>
    </row>
    <row r="10" spans="1:6" x14ac:dyDescent="0.25">
      <c r="B10" s="12" t="s">
        <v>9</v>
      </c>
      <c r="C10" s="11">
        <v>1.62</v>
      </c>
      <c r="E10" s="2" t="s">
        <v>22</v>
      </c>
      <c r="F10" s="4" t="s">
        <v>29</v>
      </c>
    </row>
    <row r="11" spans="1:6" x14ac:dyDescent="0.25">
      <c r="B11" s="12" t="s">
        <v>10</v>
      </c>
      <c r="C11" s="11">
        <v>3.71</v>
      </c>
      <c r="E11" s="2" t="s">
        <v>23</v>
      </c>
      <c r="F11" s="4" t="s">
        <v>30</v>
      </c>
    </row>
    <row r="12" spans="1:6" x14ac:dyDescent="0.25">
      <c r="A12" s="17" t="s">
        <v>46</v>
      </c>
      <c r="B12" s="2" t="s">
        <v>11</v>
      </c>
      <c r="C12" s="11">
        <v>24.79</v>
      </c>
      <c r="E12" s="2" t="s">
        <v>24</v>
      </c>
      <c r="F12" s="4" t="s">
        <v>31</v>
      </c>
    </row>
    <row r="13" spans="1:6" x14ac:dyDescent="0.25">
      <c r="A13" s="18" t="s">
        <v>47</v>
      </c>
      <c r="B13" s="2" t="s">
        <v>12</v>
      </c>
      <c r="C13" s="11">
        <v>10.44</v>
      </c>
      <c r="E13" s="2" t="s">
        <v>25</v>
      </c>
      <c r="F13" s="4" t="s">
        <v>26</v>
      </c>
    </row>
    <row r="14" spans="1:6" x14ac:dyDescent="0.25">
      <c r="A14" s="19" t="s">
        <v>48</v>
      </c>
      <c r="B14" s="2" t="s">
        <v>13</v>
      </c>
      <c r="C14" s="11">
        <v>8.8699999999999992</v>
      </c>
      <c r="E14" s="2" t="s">
        <v>32</v>
      </c>
      <c r="F14" s="5" t="s">
        <v>33</v>
      </c>
    </row>
    <row r="15" spans="1:6" x14ac:dyDescent="0.25">
      <c r="A15" s="22" t="s">
        <v>49</v>
      </c>
      <c r="B15" s="2" t="s">
        <v>14</v>
      </c>
      <c r="C15" s="11">
        <v>11.15</v>
      </c>
      <c r="E15" s="2" t="s">
        <v>34</v>
      </c>
      <c r="F15" s="5" t="s">
        <v>35</v>
      </c>
    </row>
    <row r="16" spans="1:6" x14ac:dyDescent="0.25">
      <c r="E16" s="2" t="s">
        <v>36</v>
      </c>
      <c r="F16" s="5" t="s">
        <v>37</v>
      </c>
    </row>
    <row r="17" spans="5:6" x14ac:dyDescent="0.25">
      <c r="E17" s="6" t="s">
        <v>38</v>
      </c>
      <c r="F17" s="7" t="s">
        <v>40</v>
      </c>
    </row>
    <row r="18" spans="5:6" x14ac:dyDescent="0.25">
      <c r="E18" s="8" t="s">
        <v>39</v>
      </c>
      <c r="F18" s="9"/>
    </row>
    <row r="19" spans="5:6" x14ac:dyDescent="0.25">
      <c r="E19" s="6" t="s">
        <v>41</v>
      </c>
      <c r="F19" s="7" t="s">
        <v>42</v>
      </c>
    </row>
    <row r="20" spans="5:6" x14ac:dyDescent="0.25">
      <c r="E20" s="8" t="s">
        <v>39</v>
      </c>
      <c r="F20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Laurin Schmidt</dc:creator>
  <cp:lastModifiedBy>Laurin Schmidt</cp:lastModifiedBy>
  <dcterms:created xsi:type="dcterms:W3CDTF">2016-10-14T09:47:19Z</dcterms:created>
  <dcterms:modified xsi:type="dcterms:W3CDTF">2016-10-18T08:29:20Z</dcterms:modified>
</cp:coreProperties>
</file>