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ADC">'Tabelle1'!#REF!</definedName>
    <definedName name="R_1">'Tabelle1'!#REF!</definedName>
    <definedName name="R_2">'Tabelle1'!#REF!</definedName>
    <definedName name="Rges">'Tabelle1'!#REF!</definedName>
    <definedName name="RR1">'Tabelle1'!#REF!</definedName>
    <definedName name="RR2">'Tabelle1'!#REF!</definedName>
    <definedName name="Uinp">'Tabelle1'!#REF!</definedName>
    <definedName name="Uout">'Tabelle1'!#REF!</definedName>
    <definedName name="Uref">'Tabelle1'!#REF!</definedName>
  </definedNames>
  <calcPr fullCalcOnLoad="1"/>
</workbook>
</file>

<file path=xl/sharedStrings.xml><?xml version="1.0" encoding="utf-8"?>
<sst xmlns="http://schemas.openxmlformats.org/spreadsheetml/2006/main" count="15" uniqueCount="13">
  <si>
    <t>ADC</t>
  </si>
  <si>
    <t>U(cal)</t>
  </si>
  <si>
    <t>ADC(cal)</t>
  </si>
  <si>
    <t>U= U(cal) x ADC / ADC(cal)</t>
  </si>
  <si>
    <t>U(cal) x ADC</t>
  </si>
  <si>
    <t>: ADC(cal)</t>
  </si>
  <si>
    <t>Berechnung</t>
  </si>
  <si>
    <t>Ergebnis</t>
  </si>
  <si>
    <t>Kalibrierspannung</t>
  </si>
  <si>
    <t>Berechnung Umax</t>
  </si>
  <si>
    <t>U(cal) x 1023</t>
  </si>
  <si>
    <t>Umax=U(cal) x 1023 / ADC</t>
  </si>
  <si>
    <t>Berechnung ADC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</si>
</sst>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\ &quot;V&quot;"/>
    <numFmt numFmtId="181" formatCode="0\ &quot;V&quot;"/>
    <numFmt numFmtId="182" formatCode="0.00\ &quot;V&quot;"/>
    <numFmt numFmtId="183" formatCode="0\ &quot;k&quot;"/>
    <numFmt numFmtId="184" formatCode="0.000\ &quot;V&quot;"/>
    <numFmt numFmtId="185" formatCode="0\ &quot;mV&quot;"/>
    <numFmt numFmtId="186" formatCode="#,##0\ &quot;mV&quot;"/>
    <numFmt numFmtId="187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2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86" fontId="0" fillId="2" borderId="0" xfId="0" applyNumberFormat="1" applyFill="1" applyAlignment="1">
      <alignment/>
    </xf>
    <xf numFmtId="0" fontId="0" fillId="2" borderId="0" xfId="0" applyFill="1" applyAlignment="1">
      <alignment/>
    </xf>
    <xf numFmtId="186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Dec2Hex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zoomScale="120" zoomScaleNormal="120" workbookViewId="0" topLeftCell="A1">
      <selection activeCell="F8" sqref="F8"/>
    </sheetView>
  </sheetViews>
  <sheetFormatPr defaultColWidth="11.421875" defaultRowHeight="12.75"/>
  <cols>
    <col min="2" max="2" width="20.57421875" style="0" customWidth="1"/>
    <col min="4" max="4" width="14.7109375" style="0" customWidth="1"/>
    <col min="5" max="5" width="30.140625" style="0" customWidth="1"/>
    <col min="6" max="6" width="27.28125" style="0" bestFit="1" customWidth="1"/>
    <col min="7" max="7" width="17.57421875" style="0" bestFit="1" customWidth="1"/>
    <col min="9" max="9" width="22.28125" style="0" customWidth="1"/>
    <col min="11" max="11" width="18.421875" style="0" customWidth="1"/>
  </cols>
  <sheetData>
    <row r="2" ht="34.5">
      <c r="B2" s="9" t="s">
        <v>12</v>
      </c>
    </row>
    <row r="5" spans="2:4" ht="12.75">
      <c r="B5" t="s">
        <v>8</v>
      </c>
      <c r="C5" t="s">
        <v>1</v>
      </c>
      <c r="D5" s="2">
        <v>10000</v>
      </c>
    </row>
    <row r="6" spans="3:4" ht="12.75">
      <c r="C6" t="s">
        <v>2</v>
      </c>
      <c r="D6" s="3">
        <v>340</v>
      </c>
    </row>
    <row r="7" spans="3:4" ht="12.75">
      <c r="C7" t="s">
        <v>0</v>
      </c>
      <c r="D7" s="3">
        <v>320</v>
      </c>
    </row>
    <row r="8" spans="4:5" ht="13.5" thickBot="1">
      <c r="D8" s="6"/>
      <c r="E8" s="5"/>
    </row>
    <row r="9" spans="2:4" ht="13.5" thickBot="1">
      <c r="B9" t="s">
        <v>6</v>
      </c>
      <c r="C9" s="7" t="s">
        <v>3</v>
      </c>
      <c r="D9" s="8"/>
    </row>
    <row r="10" spans="3:5" ht="12.75">
      <c r="C10" t="s">
        <v>4</v>
      </c>
      <c r="D10" s="1">
        <f>D5*D7</f>
        <v>3200000</v>
      </c>
      <c r="E10" t="str">
        <f>"0x "&amp;MID([1]!Dec2Hex(D10,10),1,2)&amp;"-"&amp;MID([1]!Dec2Hex(D10,10),3,2)&amp;"-"&amp;MID([1]!Dec2Hex(D10,10),5,2)&amp;"-"&amp;MID([1]!Dec2Hex(D10,10),7,2)&amp;"-"&amp;MID([1]!Dec2Hex(D10,10),9,2)</f>
        <v>0x 00-00-30-D4-00</v>
      </c>
    </row>
    <row r="11" spans="2:5" ht="12.75">
      <c r="B11" t="s">
        <v>7</v>
      </c>
      <c r="C11" t="s">
        <v>5</v>
      </c>
      <c r="D11" s="4">
        <f>D10/D6</f>
        <v>9411.764705882353</v>
      </c>
      <c r="E11" t="str">
        <f>"0x "&amp;MID([1]!Dec2Hex(D11,10),1,2)&amp;"-"&amp;MID([1]!Dec2Hex(D11,10),3,2)&amp;"-"&amp;MID([1]!Dec2Hex(D11,10),5,2)&amp;"-"&amp;MID([1]!Dec2Hex(D11,10),7,2)&amp;"-"&amp;MID([1]!Dec2Hex(D11,10),9,2)</f>
        <v>0x 00-00-00-24-C3</v>
      </c>
    </row>
    <row r="14" ht="13.5" thickBot="1"/>
    <row r="15" spans="2:4" ht="13.5" thickBot="1">
      <c r="B15" t="s">
        <v>9</v>
      </c>
      <c r="C15" s="7" t="s">
        <v>11</v>
      </c>
      <c r="D15" s="8"/>
    </row>
    <row r="16" spans="3:5" ht="12.75">
      <c r="C16" t="s">
        <v>10</v>
      </c>
      <c r="D16" s="1">
        <f>D5*1023</f>
        <v>10230000</v>
      </c>
      <c r="E16" t="str">
        <f>"0x "&amp;MID([1]!Dec2Hex(D16,10),1,2)&amp;"-"&amp;MID([1]!Dec2Hex(D16,10),3,2)&amp;"-"&amp;MID([1]!Dec2Hex(D16,10),5,2)&amp;"-"&amp;MID([1]!Dec2Hex(D16,10),7,2)&amp;"-"&amp;MID([1]!Dec2Hex(D16,10),9,2)</f>
        <v>0x 00-00-9C-18-F0</v>
      </c>
    </row>
    <row r="17" spans="2:5" ht="12.75">
      <c r="B17" t="s">
        <v>7</v>
      </c>
      <c r="C17" t="s">
        <v>5</v>
      </c>
      <c r="D17" s="4">
        <f>D16/D6</f>
        <v>30088.235294117647</v>
      </c>
      <c r="E17" t="str">
        <f>"0x "&amp;MID([1]!Dec2Hex(D17,10),1,2)&amp;"-"&amp;MID([1]!Dec2Hex(D17,10),3,2)&amp;"-"&amp;MID([1]!Dec2Hex(D17,10),5,2)&amp;"-"&amp;MID([1]!Dec2Hex(D17,10),7,2)&amp;"-"&amp;MID([1]!Dec2Hex(D17,10),9,2)</f>
        <v>0x 00-00-00-75-88</v>
      </c>
    </row>
  </sheetData>
  <mergeCells count="2">
    <mergeCell ref="C15:D15"/>
    <mergeCell ref="C9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