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<sst xmlns="http://schemas.openxmlformats.org/spreadsheetml/2006/main" count="17" uniqueCount="17">
  <si>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Schritt-#</t>
  </si>
  <si>
    <t>Schritt(um)</t>
  </si>
  <si>
    <t>Uout</t>
  </si>
  <si>
    <t>Rück-Uout</t>
  </si>
  <si>
    <t>Usoll=</t>
  </si>
  <si>
    <t>Abweichung=</t>
  </si>
  <si>
    <t>d in µm</t>
  </si>
  <si>
    <t>abw. In %</t>
  </si>
  <si>
    <t>Umax-Umin</t>
  </si>
  <si>
    <t>dmax-dmin</t>
  </si>
  <si>
    <t>Offset</t>
  </si>
  <si>
    <t>[(Umax-Umin)/(dmax-dmin)]*d+Offset</t>
  </si>
  <si>
    <t>[(Uist-Usoll)/(Umax-Umin)]*100</t>
  </si>
  <si>
    <t>ABS(abw. In %)</t>
  </si>
  <si>
    <r>
      <t>V</t>
    </r>
    <r>
      <rPr>
        <sz val="7"/>
        <color indexed="10"/>
        <rFont val="Arial"/>
        <family val="0"/>
      </rPr>
      <t>supply</t>
    </r>
    <r>
      <rPr>
        <sz val="10"/>
        <color indexed="10"/>
        <rFont val="Arial"/>
        <family val="0"/>
      </rPr>
      <t>=5V</t>
    </r>
  </si>
  <si>
    <r>
      <t>U</t>
    </r>
    <r>
      <rPr>
        <sz val="7"/>
        <color indexed="62"/>
        <rFont val="Arial"/>
        <family val="2"/>
      </rPr>
      <t>ist</t>
    </r>
    <r>
      <rPr>
        <sz val="10"/>
        <color indexed="62"/>
        <rFont val="Arial"/>
        <family val="0"/>
      </rPr>
      <t xml:space="preserve"> in mV</t>
    </r>
  </si>
  <si>
    <r>
      <t>U</t>
    </r>
    <r>
      <rPr>
        <sz val="7"/>
        <color indexed="62"/>
        <rFont val="Arial"/>
        <family val="2"/>
      </rPr>
      <t xml:space="preserve">soll </t>
    </r>
    <r>
      <rPr>
        <sz val="10"/>
        <color indexed="62"/>
        <rFont val="Arial"/>
        <family val="2"/>
      </rPr>
      <t>in mV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</si>
</sst>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sz val="7.25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7"/>
      <color indexed="10"/>
      <name val="Arial"/>
      <family val="0"/>
    </font>
    <font>
      <sz val="10"/>
      <color indexed="62"/>
      <name val="Arial"/>
      <family val="0"/>
    </font>
    <font>
      <sz val="7"/>
      <color indexed="6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5" borderId="1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Abweichung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'[1]Statistik'!$F$15:$F$92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</c:numCache>
            </c:numRef>
          </c:xVal>
          <c:yVal>
            <c:numRef>
              <c:f>'[1]Statistik'!$K$15:$K$91</c:f>
              <c:numCache>
                <c:ptCount val="77"/>
                <c:pt idx="0">
                  <c:v>0</c:v>
                </c:pt>
                <c:pt idx="1">
                  <c:v>0.45783307693496916</c:v>
                </c:pt>
                <c:pt idx="2">
                  <c:v>0.17104188519734279</c:v>
                </c:pt>
                <c:pt idx="3">
                  <c:v>0.0017762041924348148</c:v>
                </c:pt>
                <c:pt idx="4">
                  <c:v>0.06821939805755796</c:v>
                </c:pt>
                <c:pt idx="5">
                  <c:v>0.055292578657064946</c:v>
                </c:pt>
                <c:pt idx="6">
                  <c:v>0.3155722781890995</c:v>
                </c:pt>
                <c:pt idx="7">
                  <c:v>0.6011793337984331</c:v>
                </c:pt>
                <c:pt idx="8">
                  <c:v>0.755084137805819</c:v>
                </c:pt>
                <c:pt idx="9">
                  <c:v>0.759557540957132</c:v>
                </c:pt>
                <c:pt idx="10">
                  <c:v>0.6905816114842785</c:v>
                </c:pt>
                <c:pt idx="11">
                  <c:v>0.482305223586277</c:v>
                </c:pt>
                <c:pt idx="12">
                  <c:v>0.2259068591414135</c:v>
                </c:pt>
                <c:pt idx="13">
                  <c:v>0.027761413674331072</c:v>
                </c:pt>
                <c:pt idx="14">
                  <c:v>0.20077685908549991</c:v>
                </c:pt>
                <c:pt idx="15">
                  <c:v>0.2444254324810487</c:v>
                </c:pt>
                <c:pt idx="16">
                  <c:v>0.2779430634456813</c:v>
                </c:pt>
                <c:pt idx="17">
                  <c:v>0.0531216624218678</c:v>
                </c:pt>
                <c:pt idx="18">
                  <c:v>0.29327104777298596</c:v>
                </c:pt>
                <c:pt idx="19">
                  <c:v>0.6852529989069769</c:v>
                </c:pt>
                <c:pt idx="20">
                  <c:v>0.9303362847926285</c:v>
                </c:pt>
                <c:pt idx="21">
                  <c:v>1.053848261507263</c:v>
                </c:pt>
                <c:pt idx="22">
                  <c:v>1.0481907222276572</c:v>
                </c:pt>
                <c:pt idx="23">
                  <c:v>0.9589529078929595</c:v>
                </c:pt>
                <c:pt idx="24">
                  <c:v>0.7937330253263705</c:v>
                </c:pt>
                <c:pt idx="25">
                  <c:v>0.6361113495829701</c:v>
                </c:pt>
                <c:pt idx="26">
                  <c:v>0.4556950533700039</c:v>
                </c:pt>
                <c:pt idx="27">
                  <c:v>0.40444827315125503</c:v>
                </c:pt>
                <c:pt idx="28">
                  <c:v>0.413987147518032</c:v>
                </c:pt>
                <c:pt idx="29">
                  <c:v>0.6312103417186685</c:v>
                </c:pt>
                <c:pt idx="30">
                  <c:v>1.0434541777144974</c:v>
                </c:pt>
                <c:pt idx="31">
                  <c:v>1.5316800819422238</c:v>
                </c:pt>
                <c:pt idx="32">
                  <c:v>1.7894270458665307</c:v>
                </c:pt>
                <c:pt idx="33">
                  <c:v>1.9332009074429917</c:v>
                </c:pt>
                <c:pt idx="34">
                  <c:v>1.9604689310638679</c:v>
                </c:pt>
                <c:pt idx="35">
                  <c:v>1.8686983811214426</c:v>
                </c:pt>
                <c:pt idx="36">
                  <c:v>1.6021690742456633</c:v>
                </c:pt>
                <c:pt idx="37">
                  <c:v>1.5357258803805487</c:v>
                </c:pt>
                <c:pt idx="38">
                  <c:v>1.3147858144439004</c:v>
                </c:pt>
                <c:pt idx="39">
                  <c:v>1.235678942540125</c:v>
                </c:pt>
                <c:pt idx="40">
                  <c:v>1.2350868744759858</c:v>
                </c:pt>
                <c:pt idx="41">
                  <c:v>1.444711861853422</c:v>
                </c:pt>
                <c:pt idx="42">
                  <c:v>1.8290956061642243</c:v>
                </c:pt>
                <c:pt idx="43">
                  <c:v>2.2534965730771574</c:v>
                </c:pt>
                <c:pt idx="44">
                  <c:v>2.5092173485152824</c:v>
                </c:pt>
                <c:pt idx="45">
                  <c:v>2.6251311184067165</c:v>
                </c:pt>
                <c:pt idx="46">
                  <c:v>2.639735463988943</c:v>
                </c:pt>
                <c:pt idx="47">
                  <c:v>2.5201048223614912</c:v>
                </c:pt>
                <c:pt idx="48">
                  <c:v>2.2865010783861934</c:v>
                </c:pt>
                <c:pt idx="49">
                  <c:v>1.9845134730022043</c:v>
                </c:pt>
                <c:pt idx="50">
                  <c:v>1.6344038910713332</c:v>
                </c:pt>
                <c:pt idx="51">
                  <c:v>1.4134638251346734</c:v>
                </c:pt>
                <c:pt idx="52">
                  <c:v>1.3394224244463533</c:v>
                </c:pt>
                <c:pt idx="53">
                  <c:v>1.4274761026527722</c:v>
                </c:pt>
                <c:pt idx="54">
                  <c:v>1.738410514339405</c:v>
                </c:pt>
                <c:pt idx="55">
                  <c:v>2.054410397241493</c:v>
                </c:pt>
                <c:pt idx="56">
                  <c:v>2.2691008558343846</c:v>
                </c:pt>
                <c:pt idx="57">
                  <c:v>2.2989016150629995</c:v>
                </c:pt>
                <c:pt idx="58">
                  <c:v>2.2299256855901577</c:v>
                </c:pt>
                <c:pt idx="59">
                  <c:v>1.9811255279684827</c:v>
                </c:pt>
                <c:pt idx="60">
                  <c:v>1.6132867967834954</c:v>
                </c:pt>
                <c:pt idx="61">
                  <c:v>1.1036148715656466</c:v>
                </c:pt>
                <c:pt idx="62">
                  <c:v>0.616737566817358</c:v>
                </c:pt>
                <c:pt idx="63">
                  <c:v>0.248898835632382</c:v>
                </c:pt>
                <c:pt idx="64">
                  <c:v>0.017827827264811896</c:v>
                </c:pt>
                <c:pt idx="65">
                  <c:v>0.02736670163158314</c:v>
                </c:pt>
                <c:pt idx="66">
                  <c:v>0.22686074657809757</c:v>
                </c:pt>
                <c:pt idx="67">
                  <c:v>0.5074023309719644</c:v>
                </c:pt>
                <c:pt idx="68">
                  <c:v>0.7651492948962829</c:v>
                </c:pt>
                <c:pt idx="69">
                  <c:v>0.8000155253403533</c:v>
                </c:pt>
                <c:pt idx="70">
                  <c:v>0.6297301715583148</c:v>
                </c:pt>
                <c:pt idx="71">
                  <c:v>0.24162955551148335</c:v>
                </c:pt>
                <c:pt idx="72">
                  <c:v>0.24778048484454437</c:v>
                </c:pt>
                <c:pt idx="73">
                  <c:v>0.9499403162498752</c:v>
                </c:pt>
                <c:pt idx="74">
                  <c:v>1.6521001476552062</c:v>
                </c:pt>
                <c:pt idx="75">
                  <c:v>2.1795012221271595</c:v>
                </c:pt>
                <c:pt idx="76">
                  <c:v>1.2987012987012971</c:v>
                </c:pt>
              </c:numCache>
            </c:numRef>
          </c:yVal>
          <c:smooth val="1"/>
        </c:ser>
        <c:axId val="8004000"/>
        <c:axId val="4927137"/>
      </c:scatterChart>
      <c:val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crossBetween val="midCat"/>
        <c:dispUnits/>
      </c:val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5"/>
          <c:w val="0.7205"/>
          <c:h val="0.92725"/>
        </c:manualLayout>
      </c:layout>
      <c:scatterChart>
        <c:scatterStyle val="smoothMarker"/>
        <c:varyColors val="0"/>
        <c:ser>
          <c:idx val="0"/>
          <c:order val="0"/>
          <c:tx>
            <c:v>Uist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'[1]Statistik'!$G$15:$G$107</c:f>
              <c:numCache>
                <c:ptCount val="78"/>
                <c:pt idx="0">
                  <c:v>0</c:v>
                </c:pt>
                <c:pt idx="1">
                  <c:v>41.6</c:v>
                </c:pt>
                <c:pt idx="2">
                  <c:v>83.2</c:v>
                </c:pt>
                <c:pt idx="3">
                  <c:v>124.8</c:v>
                </c:pt>
                <c:pt idx="4">
                  <c:v>166.4</c:v>
                </c:pt>
                <c:pt idx="5">
                  <c:v>208</c:v>
                </c:pt>
                <c:pt idx="6">
                  <c:v>249.6</c:v>
                </c:pt>
                <c:pt idx="7">
                  <c:v>291.2</c:v>
                </c:pt>
                <c:pt idx="8">
                  <c:v>332.8</c:v>
                </c:pt>
                <c:pt idx="9">
                  <c:v>374.4</c:v>
                </c:pt>
                <c:pt idx="10">
                  <c:v>416</c:v>
                </c:pt>
                <c:pt idx="11">
                  <c:v>457.6</c:v>
                </c:pt>
                <c:pt idx="12">
                  <c:v>499.2</c:v>
                </c:pt>
                <c:pt idx="13">
                  <c:v>540.8</c:v>
                </c:pt>
                <c:pt idx="14">
                  <c:v>582.4</c:v>
                </c:pt>
                <c:pt idx="15">
                  <c:v>624</c:v>
                </c:pt>
                <c:pt idx="16">
                  <c:v>665.6</c:v>
                </c:pt>
                <c:pt idx="17">
                  <c:v>707.2</c:v>
                </c:pt>
                <c:pt idx="18">
                  <c:v>748.8</c:v>
                </c:pt>
                <c:pt idx="19">
                  <c:v>790.4</c:v>
                </c:pt>
                <c:pt idx="20">
                  <c:v>832</c:v>
                </c:pt>
                <c:pt idx="21">
                  <c:v>873.6</c:v>
                </c:pt>
                <c:pt idx="22">
                  <c:v>915.2</c:v>
                </c:pt>
                <c:pt idx="23">
                  <c:v>956.8</c:v>
                </c:pt>
                <c:pt idx="24">
                  <c:v>998.4</c:v>
                </c:pt>
                <c:pt idx="25">
                  <c:v>1040</c:v>
                </c:pt>
                <c:pt idx="26">
                  <c:v>1081.6</c:v>
                </c:pt>
                <c:pt idx="27">
                  <c:v>1123.2</c:v>
                </c:pt>
                <c:pt idx="28">
                  <c:v>1164.8</c:v>
                </c:pt>
                <c:pt idx="29">
                  <c:v>1206.4</c:v>
                </c:pt>
                <c:pt idx="30">
                  <c:v>1248</c:v>
                </c:pt>
                <c:pt idx="31">
                  <c:v>1289.6</c:v>
                </c:pt>
                <c:pt idx="32">
                  <c:v>1331.2</c:v>
                </c:pt>
                <c:pt idx="33">
                  <c:v>1372.8</c:v>
                </c:pt>
                <c:pt idx="34">
                  <c:v>1414.4</c:v>
                </c:pt>
                <c:pt idx="35">
                  <c:v>1456</c:v>
                </c:pt>
                <c:pt idx="36">
                  <c:v>1497.6</c:v>
                </c:pt>
                <c:pt idx="37">
                  <c:v>1539.2</c:v>
                </c:pt>
                <c:pt idx="38">
                  <c:v>1580.8</c:v>
                </c:pt>
                <c:pt idx="39">
                  <c:v>1622.4</c:v>
                </c:pt>
                <c:pt idx="40">
                  <c:v>1664</c:v>
                </c:pt>
                <c:pt idx="41">
                  <c:v>1705.6</c:v>
                </c:pt>
                <c:pt idx="42">
                  <c:v>1747.2</c:v>
                </c:pt>
                <c:pt idx="43">
                  <c:v>1788.8</c:v>
                </c:pt>
                <c:pt idx="44">
                  <c:v>1830.4</c:v>
                </c:pt>
                <c:pt idx="45">
                  <c:v>1872</c:v>
                </c:pt>
                <c:pt idx="46">
                  <c:v>1913.6</c:v>
                </c:pt>
                <c:pt idx="47">
                  <c:v>1955.2</c:v>
                </c:pt>
                <c:pt idx="48">
                  <c:v>1996.8</c:v>
                </c:pt>
                <c:pt idx="49">
                  <c:v>2038.4</c:v>
                </c:pt>
                <c:pt idx="50">
                  <c:v>2080</c:v>
                </c:pt>
                <c:pt idx="51">
                  <c:v>2121.6</c:v>
                </c:pt>
                <c:pt idx="52">
                  <c:v>2163.2</c:v>
                </c:pt>
                <c:pt idx="53">
                  <c:v>2204.8</c:v>
                </c:pt>
                <c:pt idx="54">
                  <c:v>2246.4</c:v>
                </c:pt>
                <c:pt idx="55">
                  <c:v>2288</c:v>
                </c:pt>
                <c:pt idx="56">
                  <c:v>2329.6</c:v>
                </c:pt>
                <c:pt idx="57">
                  <c:v>2371.2</c:v>
                </c:pt>
                <c:pt idx="58">
                  <c:v>2412.8</c:v>
                </c:pt>
                <c:pt idx="59">
                  <c:v>2454.4</c:v>
                </c:pt>
                <c:pt idx="60">
                  <c:v>2496</c:v>
                </c:pt>
                <c:pt idx="61">
                  <c:v>2537.6</c:v>
                </c:pt>
                <c:pt idx="62">
                  <c:v>2579.2</c:v>
                </c:pt>
                <c:pt idx="63">
                  <c:v>2620.8</c:v>
                </c:pt>
                <c:pt idx="64">
                  <c:v>2662.4</c:v>
                </c:pt>
                <c:pt idx="65">
                  <c:v>2704</c:v>
                </c:pt>
                <c:pt idx="66">
                  <c:v>2745.6</c:v>
                </c:pt>
                <c:pt idx="67">
                  <c:v>2787.2</c:v>
                </c:pt>
                <c:pt idx="68">
                  <c:v>2828.8</c:v>
                </c:pt>
                <c:pt idx="69">
                  <c:v>2870.4</c:v>
                </c:pt>
                <c:pt idx="70">
                  <c:v>2912</c:v>
                </c:pt>
                <c:pt idx="71">
                  <c:v>2953.6</c:v>
                </c:pt>
                <c:pt idx="72">
                  <c:v>2995.2</c:v>
                </c:pt>
                <c:pt idx="73">
                  <c:v>3036.8</c:v>
                </c:pt>
                <c:pt idx="74">
                  <c:v>3078.4</c:v>
                </c:pt>
                <c:pt idx="75">
                  <c:v>3120</c:v>
                </c:pt>
                <c:pt idx="76">
                  <c:v>3161.6</c:v>
                </c:pt>
                <c:pt idx="77">
                  <c:v>3203.2</c:v>
                </c:pt>
              </c:numCache>
            </c:numRef>
          </c:xVal>
          <c:yVal>
            <c:numRef>
              <c:f>'[1]Statistik'!$H$15:$H$91</c:f>
              <c:numCache>
                <c:ptCount val="77"/>
                <c:pt idx="0">
                  <c:v>536.4</c:v>
                </c:pt>
                <c:pt idx="1">
                  <c:v>569.6</c:v>
                </c:pt>
                <c:pt idx="2">
                  <c:v>632.2</c:v>
                </c:pt>
                <c:pt idx="3">
                  <c:v>690.3</c:v>
                </c:pt>
                <c:pt idx="4">
                  <c:v>744.2</c:v>
                </c:pt>
                <c:pt idx="5">
                  <c:v>790.6</c:v>
                </c:pt>
                <c:pt idx="6">
                  <c:v>831.6</c:v>
                </c:pt>
                <c:pt idx="7">
                  <c:v>871.6</c:v>
                </c:pt>
                <c:pt idx="8">
                  <c:v>916.8</c:v>
                </c:pt>
                <c:pt idx="9">
                  <c:v>967.9</c:v>
                </c:pt>
                <c:pt idx="10">
                  <c:v>1021.9</c:v>
                </c:pt>
                <c:pt idx="11">
                  <c:v>1081.4</c:v>
                </c:pt>
                <c:pt idx="12">
                  <c:v>1142.8</c:v>
                </c:pt>
                <c:pt idx="13">
                  <c:v>1201.9</c:v>
                </c:pt>
                <c:pt idx="14">
                  <c:v>1262.2</c:v>
                </c:pt>
                <c:pt idx="15">
                  <c:v>1315.2</c:v>
                </c:pt>
                <c:pt idx="16">
                  <c:v>1367.8</c:v>
                </c:pt>
                <c:pt idx="17">
                  <c:v>1410.2</c:v>
                </c:pt>
                <c:pt idx="18">
                  <c:v>1447.8</c:v>
                </c:pt>
                <c:pt idx="19">
                  <c:v>1483.6</c:v>
                </c:pt>
                <c:pt idx="20">
                  <c:v>1525.2</c:v>
                </c:pt>
                <c:pt idx="21">
                  <c:v>1571.6</c:v>
                </c:pt>
                <c:pt idx="22">
                  <c:v>1623.1</c:v>
                </c:pt>
                <c:pt idx="23">
                  <c:v>1677.9</c:v>
                </c:pt>
                <c:pt idx="24">
                  <c:v>1735.7</c:v>
                </c:pt>
                <c:pt idx="25">
                  <c:v>1793.2</c:v>
                </c:pt>
                <c:pt idx="26">
                  <c:v>1851.6</c:v>
                </c:pt>
                <c:pt idx="27">
                  <c:v>1904.9</c:v>
                </c:pt>
                <c:pt idx="28">
                  <c:v>1955.8</c:v>
                </c:pt>
                <c:pt idx="29">
                  <c:v>1998.5</c:v>
                </c:pt>
                <c:pt idx="30">
                  <c:v>2033.5</c:v>
                </c:pt>
                <c:pt idx="31">
                  <c:v>2065.5</c:v>
                </c:pt>
                <c:pt idx="32">
                  <c:v>2106.6</c:v>
                </c:pt>
                <c:pt idx="33">
                  <c:v>2152.2</c:v>
                </c:pt>
                <c:pt idx="34">
                  <c:v>2202.4</c:v>
                </c:pt>
                <c:pt idx="35">
                  <c:v>2257.3</c:v>
                </c:pt>
                <c:pt idx="36">
                  <c:v>2319.1</c:v>
                </c:pt>
                <c:pt idx="37">
                  <c:v>2373</c:v>
                </c:pt>
                <c:pt idx="38">
                  <c:v>2433</c:v>
                </c:pt>
                <c:pt idx="39">
                  <c:v>2487.4</c:v>
                </c:pt>
                <c:pt idx="40">
                  <c:v>2538.7</c:v>
                </c:pt>
                <c:pt idx="41">
                  <c:v>2581.7</c:v>
                </c:pt>
                <c:pt idx="42">
                  <c:v>2617.8</c:v>
                </c:pt>
                <c:pt idx="43">
                  <c:v>2652.32</c:v>
                </c:pt>
                <c:pt idx="44">
                  <c:v>2693.5</c:v>
                </c:pt>
                <c:pt idx="45">
                  <c:v>2740.2</c:v>
                </c:pt>
                <c:pt idx="46">
                  <c:v>2790.9</c:v>
                </c:pt>
                <c:pt idx="47">
                  <c:v>2846.9</c:v>
                </c:pt>
                <c:pt idx="48">
                  <c:v>2907.4</c:v>
                </c:pt>
                <c:pt idx="49">
                  <c:v>2970.6</c:v>
                </c:pt>
                <c:pt idx="50">
                  <c:v>3035.7</c:v>
                </c:pt>
                <c:pt idx="51">
                  <c:v>3095.7</c:v>
                </c:pt>
                <c:pt idx="52">
                  <c:v>3149.9</c:v>
                </c:pt>
                <c:pt idx="53">
                  <c:v>3197.7</c:v>
                </c:pt>
                <c:pt idx="54">
                  <c:v>3236.7</c:v>
                </c:pt>
                <c:pt idx="55">
                  <c:v>3275.5</c:v>
                </c:pt>
                <c:pt idx="56">
                  <c:v>3318.3</c:v>
                </c:pt>
                <c:pt idx="57">
                  <c:v>3368.4</c:v>
                </c:pt>
                <c:pt idx="58">
                  <c:v>3422.4</c:v>
                </c:pt>
                <c:pt idx="59">
                  <c:v>3483.5</c:v>
                </c:pt>
                <c:pt idx="60">
                  <c:v>3549.3</c:v>
                </c:pt>
                <c:pt idx="61">
                  <c:v>3620.7</c:v>
                </c:pt>
                <c:pt idx="62">
                  <c:v>3691.2</c:v>
                </c:pt>
                <c:pt idx="63">
                  <c:v>3757</c:v>
                </c:pt>
                <c:pt idx="64">
                  <c:v>3817.4</c:v>
                </c:pt>
                <c:pt idx="65">
                  <c:v>3868.3</c:v>
                </c:pt>
                <c:pt idx="66">
                  <c:v>3911.7</c:v>
                </c:pt>
                <c:pt idx="67">
                  <c:v>3951.9</c:v>
                </c:pt>
                <c:pt idx="68">
                  <c:v>3993</c:v>
                </c:pt>
                <c:pt idx="69">
                  <c:v>4042.9</c:v>
                </c:pt>
                <c:pt idx="70">
                  <c:v>4100.9</c:v>
                </c:pt>
                <c:pt idx="71">
                  <c:v>4167.5</c:v>
                </c:pt>
                <c:pt idx="72">
                  <c:v>4238.1</c:v>
                </c:pt>
                <c:pt idx="73">
                  <c:v>4317.1</c:v>
                </c:pt>
                <c:pt idx="74">
                  <c:v>4396.1</c:v>
                </c:pt>
                <c:pt idx="75">
                  <c:v>4468.2</c:v>
                </c:pt>
                <c:pt idx="76">
                  <c:v>4484.7</c:v>
                </c:pt>
              </c:numCache>
            </c:numRef>
          </c:yVal>
          <c:smooth val="1"/>
        </c:ser>
        <c:ser>
          <c:idx val="1"/>
          <c:order val="1"/>
          <c:tx>
            <c:v>Usoll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'[1]Statistik'!$G$15:$G$107</c:f>
              <c:numCache>
                <c:ptCount val="78"/>
                <c:pt idx="0">
                  <c:v>0</c:v>
                </c:pt>
                <c:pt idx="1">
                  <c:v>41.6</c:v>
                </c:pt>
                <c:pt idx="2">
                  <c:v>83.2</c:v>
                </c:pt>
                <c:pt idx="3">
                  <c:v>124.8</c:v>
                </c:pt>
                <c:pt idx="4">
                  <c:v>166.4</c:v>
                </c:pt>
                <c:pt idx="5">
                  <c:v>208</c:v>
                </c:pt>
                <c:pt idx="6">
                  <c:v>249.6</c:v>
                </c:pt>
                <c:pt idx="7">
                  <c:v>291.2</c:v>
                </c:pt>
                <c:pt idx="8">
                  <c:v>332.8</c:v>
                </c:pt>
                <c:pt idx="9">
                  <c:v>374.4</c:v>
                </c:pt>
                <c:pt idx="10">
                  <c:v>416</c:v>
                </c:pt>
                <c:pt idx="11">
                  <c:v>457.6</c:v>
                </c:pt>
                <c:pt idx="12">
                  <c:v>499.2</c:v>
                </c:pt>
                <c:pt idx="13">
                  <c:v>540.8</c:v>
                </c:pt>
                <c:pt idx="14">
                  <c:v>582.4</c:v>
                </c:pt>
                <c:pt idx="15">
                  <c:v>624</c:v>
                </c:pt>
                <c:pt idx="16">
                  <c:v>665.6</c:v>
                </c:pt>
                <c:pt idx="17">
                  <c:v>707.2</c:v>
                </c:pt>
                <c:pt idx="18">
                  <c:v>748.8</c:v>
                </c:pt>
                <c:pt idx="19">
                  <c:v>790.4</c:v>
                </c:pt>
                <c:pt idx="20">
                  <c:v>832</c:v>
                </c:pt>
                <c:pt idx="21">
                  <c:v>873.6</c:v>
                </c:pt>
                <c:pt idx="22">
                  <c:v>915.2</c:v>
                </c:pt>
                <c:pt idx="23">
                  <c:v>956.8</c:v>
                </c:pt>
                <c:pt idx="24">
                  <c:v>998.4</c:v>
                </c:pt>
                <c:pt idx="25">
                  <c:v>1040</c:v>
                </c:pt>
                <c:pt idx="26">
                  <c:v>1081.6</c:v>
                </c:pt>
                <c:pt idx="27">
                  <c:v>1123.2</c:v>
                </c:pt>
                <c:pt idx="28">
                  <c:v>1164.8</c:v>
                </c:pt>
                <c:pt idx="29">
                  <c:v>1206.4</c:v>
                </c:pt>
                <c:pt idx="30">
                  <c:v>1248</c:v>
                </c:pt>
                <c:pt idx="31">
                  <c:v>1289.6</c:v>
                </c:pt>
                <c:pt idx="32">
                  <c:v>1331.2</c:v>
                </c:pt>
                <c:pt idx="33">
                  <c:v>1372.8</c:v>
                </c:pt>
                <c:pt idx="34">
                  <c:v>1414.4</c:v>
                </c:pt>
                <c:pt idx="35">
                  <c:v>1456</c:v>
                </c:pt>
                <c:pt idx="36">
                  <c:v>1497.6</c:v>
                </c:pt>
                <c:pt idx="37">
                  <c:v>1539.2</c:v>
                </c:pt>
                <c:pt idx="38">
                  <c:v>1580.8</c:v>
                </c:pt>
                <c:pt idx="39">
                  <c:v>1622.4</c:v>
                </c:pt>
                <c:pt idx="40">
                  <c:v>1664</c:v>
                </c:pt>
                <c:pt idx="41">
                  <c:v>1705.6</c:v>
                </c:pt>
                <c:pt idx="42">
                  <c:v>1747.2</c:v>
                </c:pt>
                <c:pt idx="43">
                  <c:v>1788.8</c:v>
                </c:pt>
                <c:pt idx="44">
                  <c:v>1830.4</c:v>
                </c:pt>
                <c:pt idx="45">
                  <c:v>1872</c:v>
                </c:pt>
                <c:pt idx="46">
                  <c:v>1913.6</c:v>
                </c:pt>
                <c:pt idx="47">
                  <c:v>1955.2</c:v>
                </c:pt>
                <c:pt idx="48">
                  <c:v>1996.8</c:v>
                </c:pt>
                <c:pt idx="49">
                  <c:v>2038.4</c:v>
                </c:pt>
                <c:pt idx="50">
                  <c:v>2080</c:v>
                </c:pt>
                <c:pt idx="51">
                  <c:v>2121.6</c:v>
                </c:pt>
                <c:pt idx="52">
                  <c:v>2163.2</c:v>
                </c:pt>
                <c:pt idx="53">
                  <c:v>2204.8</c:v>
                </c:pt>
                <c:pt idx="54">
                  <c:v>2246.4</c:v>
                </c:pt>
                <c:pt idx="55">
                  <c:v>2288</c:v>
                </c:pt>
                <c:pt idx="56">
                  <c:v>2329.6</c:v>
                </c:pt>
                <c:pt idx="57">
                  <c:v>2371.2</c:v>
                </c:pt>
                <c:pt idx="58">
                  <c:v>2412.8</c:v>
                </c:pt>
                <c:pt idx="59">
                  <c:v>2454.4</c:v>
                </c:pt>
                <c:pt idx="60">
                  <c:v>2496</c:v>
                </c:pt>
                <c:pt idx="61">
                  <c:v>2537.6</c:v>
                </c:pt>
                <c:pt idx="62">
                  <c:v>2579.2</c:v>
                </c:pt>
                <c:pt idx="63">
                  <c:v>2620.8</c:v>
                </c:pt>
                <c:pt idx="64">
                  <c:v>2662.4</c:v>
                </c:pt>
                <c:pt idx="65">
                  <c:v>2704</c:v>
                </c:pt>
                <c:pt idx="66">
                  <c:v>2745.6</c:v>
                </c:pt>
                <c:pt idx="67">
                  <c:v>2787.2</c:v>
                </c:pt>
                <c:pt idx="68">
                  <c:v>2828.8</c:v>
                </c:pt>
                <c:pt idx="69">
                  <c:v>2870.4</c:v>
                </c:pt>
                <c:pt idx="70">
                  <c:v>2912</c:v>
                </c:pt>
                <c:pt idx="71">
                  <c:v>2953.6</c:v>
                </c:pt>
                <c:pt idx="72">
                  <c:v>2995.2</c:v>
                </c:pt>
                <c:pt idx="73">
                  <c:v>3036.8</c:v>
                </c:pt>
                <c:pt idx="74">
                  <c:v>3078.4</c:v>
                </c:pt>
                <c:pt idx="75">
                  <c:v>3120</c:v>
                </c:pt>
                <c:pt idx="76">
                  <c:v>3161.6</c:v>
                </c:pt>
                <c:pt idx="77">
                  <c:v>3203.2</c:v>
                </c:pt>
              </c:numCache>
            </c:numRef>
          </c:xVal>
          <c:yVal>
            <c:numRef>
              <c:f>'[1]Statistik'!$I$15:$I$92</c:f>
              <c:numCache>
                <c:ptCount val="78"/>
                <c:pt idx="0">
                  <c:v>536.4</c:v>
                </c:pt>
                <c:pt idx="1">
                  <c:v>587.6766233766234</c:v>
                </c:pt>
                <c:pt idx="2">
                  <c:v>638.9532467532467</c:v>
                </c:pt>
                <c:pt idx="3">
                  <c:v>690.22987012987</c:v>
                </c:pt>
                <c:pt idx="4">
                  <c:v>741.5064935064935</c:v>
                </c:pt>
                <c:pt idx="5">
                  <c:v>792.7831168831169</c:v>
                </c:pt>
                <c:pt idx="6">
                  <c:v>844.0597402597402</c:v>
                </c:pt>
                <c:pt idx="7">
                  <c:v>895.3363636363636</c:v>
                </c:pt>
                <c:pt idx="8">
                  <c:v>946.6129870129871</c:v>
                </c:pt>
                <c:pt idx="9">
                  <c:v>997.8896103896104</c:v>
                </c:pt>
                <c:pt idx="10">
                  <c:v>1049.1662337662337</c:v>
                </c:pt>
                <c:pt idx="11">
                  <c:v>1100.442857142857</c:v>
                </c:pt>
                <c:pt idx="12">
                  <c:v>1151.7194805194804</c:v>
                </c:pt>
                <c:pt idx="13">
                  <c:v>1202.9961038961037</c:v>
                </c:pt>
                <c:pt idx="14">
                  <c:v>1254.2727272727273</c:v>
                </c:pt>
                <c:pt idx="15">
                  <c:v>1305.5493506493508</c:v>
                </c:pt>
                <c:pt idx="16">
                  <c:v>1356.8259740259741</c:v>
                </c:pt>
                <c:pt idx="17">
                  <c:v>1408.1025974025974</c:v>
                </c:pt>
                <c:pt idx="18">
                  <c:v>1459.3792207792208</c:v>
                </c:pt>
                <c:pt idx="19">
                  <c:v>1510.655844155844</c:v>
                </c:pt>
                <c:pt idx="20">
                  <c:v>1561.9324675324674</c:v>
                </c:pt>
                <c:pt idx="21">
                  <c:v>1613.2090909090912</c:v>
                </c:pt>
                <c:pt idx="22">
                  <c:v>1664.4857142857145</c:v>
                </c:pt>
                <c:pt idx="23">
                  <c:v>1715.7623376623378</c:v>
                </c:pt>
                <c:pt idx="24">
                  <c:v>1767.0389610389611</c:v>
                </c:pt>
                <c:pt idx="25">
                  <c:v>1818.3155844155845</c:v>
                </c:pt>
                <c:pt idx="26">
                  <c:v>1869.5922077922078</c:v>
                </c:pt>
                <c:pt idx="27">
                  <c:v>1920.868831168831</c:v>
                </c:pt>
                <c:pt idx="28">
                  <c:v>1972.1454545454544</c:v>
                </c:pt>
                <c:pt idx="29">
                  <c:v>2023.4220779220782</c:v>
                </c:pt>
                <c:pt idx="30">
                  <c:v>2074.6987012987015</c:v>
                </c:pt>
                <c:pt idx="31">
                  <c:v>2125.975324675325</c:v>
                </c:pt>
                <c:pt idx="32">
                  <c:v>2177.251948051948</c:v>
                </c:pt>
                <c:pt idx="33">
                  <c:v>2228.5285714285715</c:v>
                </c:pt>
                <c:pt idx="34">
                  <c:v>2279.805194805195</c:v>
                </c:pt>
                <c:pt idx="35">
                  <c:v>2331.081818181818</c:v>
                </c:pt>
                <c:pt idx="36">
                  <c:v>2382.3584415584414</c:v>
                </c:pt>
                <c:pt idx="37">
                  <c:v>2433.635064935065</c:v>
                </c:pt>
                <c:pt idx="38">
                  <c:v>2484.9116883116885</c:v>
                </c:pt>
                <c:pt idx="39">
                  <c:v>2536.188311688312</c:v>
                </c:pt>
                <c:pt idx="40">
                  <c:v>2587.464935064935</c:v>
                </c:pt>
                <c:pt idx="41">
                  <c:v>2638.7415584415585</c:v>
                </c:pt>
                <c:pt idx="42">
                  <c:v>2690.0181818181823</c:v>
                </c:pt>
                <c:pt idx="43">
                  <c:v>2741.2948051948056</c:v>
                </c:pt>
                <c:pt idx="44">
                  <c:v>2792.571428571429</c:v>
                </c:pt>
                <c:pt idx="45">
                  <c:v>2843.848051948052</c:v>
                </c:pt>
                <c:pt idx="46">
                  <c:v>2895.1246753246755</c:v>
                </c:pt>
                <c:pt idx="47">
                  <c:v>2946.401298701299</c:v>
                </c:pt>
                <c:pt idx="48">
                  <c:v>2997.677922077922</c:v>
                </c:pt>
                <c:pt idx="49">
                  <c:v>3048.954545454546</c:v>
                </c:pt>
                <c:pt idx="50">
                  <c:v>3100.2311688311693</c:v>
                </c:pt>
                <c:pt idx="51">
                  <c:v>3151.507792207792</c:v>
                </c:pt>
                <c:pt idx="52">
                  <c:v>3202.7844155844155</c:v>
                </c:pt>
                <c:pt idx="53">
                  <c:v>3254.0610389610392</c:v>
                </c:pt>
                <c:pt idx="54">
                  <c:v>3305.3376623376626</c:v>
                </c:pt>
                <c:pt idx="55">
                  <c:v>3356.614285714286</c:v>
                </c:pt>
                <c:pt idx="56">
                  <c:v>3407.890909090909</c:v>
                </c:pt>
                <c:pt idx="57">
                  <c:v>3459.1675324675325</c:v>
                </c:pt>
                <c:pt idx="58">
                  <c:v>3510.4441558441563</c:v>
                </c:pt>
                <c:pt idx="59">
                  <c:v>3561.7207792207796</c:v>
                </c:pt>
                <c:pt idx="60">
                  <c:v>3612.997402597403</c:v>
                </c:pt>
                <c:pt idx="61">
                  <c:v>3664.2740259740262</c:v>
                </c:pt>
                <c:pt idx="62">
                  <c:v>3715.5506493506496</c:v>
                </c:pt>
                <c:pt idx="63">
                  <c:v>3766.8272727272733</c:v>
                </c:pt>
                <c:pt idx="64">
                  <c:v>3818.1038961038967</c:v>
                </c:pt>
                <c:pt idx="65">
                  <c:v>3869.38051948052</c:v>
                </c:pt>
                <c:pt idx="66">
                  <c:v>3920.657142857143</c:v>
                </c:pt>
                <c:pt idx="67">
                  <c:v>3971.933766233766</c:v>
                </c:pt>
                <c:pt idx="68">
                  <c:v>4023.21038961039</c:v>
                </c:pt>
                <c:pt idx="69">
                  <c:v>4074.4870129870133</c:v>
                </c:pt>
                <c:pt idx="70">
                  <c:v>4125.763636363637</c:v>
                </c:pt>
                <c:pt idx="71">
                  <c:v>4177.04025974026</c:v>
                </c:pt>
                <c:pt idx="72">
                  <c:v>4228.316883116883</c:v>
                </c:pt>
                <c:pt idx="73">
                  <c:v>4279.5935064935065</c:v>
                </c:pt>
                <c:pt idx="74">
                  <c:v>4330.87012987013</c:v>
                </c:pt>
                <c:pt idx="75">
                  <c:v>4382.146753246753</c:v>
                </c:pt>
                <c:pt idx="76">
                  <c:v>4433.4233766233765</c:v>
                </c:pt>
                <c:pt idx="77">
                  <c:v>4484.7</c:v>
                </c:pt>
              </c:numCache>
            </c:numRef>
          </c:yVal>
          <c:smooth val="1"/>
        </c:ser>
        <c:axId val="44344234"/>
        <c:axId val="63553787"/>
      </c:scatterChart>
      <c:val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crossBetween val="midCat"/>
        <c:dispUnits/>
      </c:val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Abweichung in funktion vom Abstand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'[1]Statistik'!$G$15:$G$91</c:f>
              <c:numCache>
                <c:ptCount val="77"/>
                <c:pt idx="0">
                  <c:v>0</c:v>
                </c:pt>
                <c:pt idx="1">
                  <c:v>41.6</c:v>
                </c:pt>
                <c:pt idx="2">
                  <c:v>83.2</c:v>
                </c:pt>
                <c:pt idx="3">
                  <c:v>124.8</c:v>
                </c:pt>
                <c:pt idx="4">
                  <c:v>166.4</c:v>
                </c:pt>
                <c:pt idx="5">
                  <c:v>208</c:v>
                </c:pt>
                <c:pt idx="6">
                  <c:v>249.6</c:v>
                </c:pt>
                <c:pt idx="7">
                  <c:v>291.2</c:v>
                </c:pt>
                <c:pt idx="8">
                  <c:v>332.8</c:v>
                </c:pt>
                <c:pt idx="9">
                  <c:v>374.4</c:v>
                </c:pt>
                <c:pt idx="10">
                  <c:v>416</c:v>
                </c:pt>
                <c:pt idx="11">
                  <c:v>457.6</c:v>
                </c:pt>
                <c:pt idx="12">
                  <c:v>499.2</c:v>
                </c:pt>
                <c:pt idx="13">
                  <c:v>540.8</c:v>
                </c:pt>
                <c:pt idx="14">
                  <c:v>582.4</c:v>
                </c:pt>
                <c:pt idx="15">
                  <c:v>624</c:v>
                </c:pt>
                <c:pt idx="16">
                  <c:v>665.6</c:v>
                </c:pt>
                <c:pt idx="17">
                  <c:v>707.2</c:v>
                </c:pt>
                <c:pt idx="18">
                  <c:v>748.8</c:v>
                </c:pt>
                <c:pt idx="19">
                  <c:v>790.4</c:v>
                </c:pt>
                <c:pt idx="20">
                  <c:v>832</c:v>
                </c:pt>
                <c:pt idx="21">
                  <c:v>873.6</c:v>
                </c:pt>
                <c:pt idx="22">
                  <c:v>915.2</c:v>
                </c:pt>
                <c:pt idx="23">
                  <c:v>956.8</c:v>
                </c:pt>
                <c:pt idx="24">
                  <c:v>998.4</c:v>
                </c:pt>
                <c:pt idx="25">
                  <c:v>1040</c:v>
                </c:pt>
                <c:pt idx="26">
                  <c:v>1081.6</c:v>
                </c:pt>
                <c:pt idx="27">
                  <c:v>1123.2</c:v>
                </c:pt>
                <c:pt idx="28">
                  <c:v>1164.8</c:v>
                </c:pt>
                <c:pt idx="29">
                  <c:v>1206.4</c:v>
                </c:pt>
                <c:pt idx="30">
                  <c:v>1248</c:v>
                </c:pt>
                <c:pt idx="31">
                  <c:v>1289.6</c:v>
                </c:pt>
                <c:pt idx="32">
                  <c:v>1331.2</c:v>
                </c:pt>
                <c:pt idx="33">
                  <c:v>1372.8</c:v>
                </c:pt>
                <c:pt idx="34">
                  <c:v>1414.4</c:v>
                </c:pt>
                <c:pt idx="35">
                  <c:v>1456</c:v>
                </c:pt>
                <c:pt idx="36">
                  <c:v>1497.6</c:v>
                </c:pt>
                <c:pt idx="37">
                  <c:v>1539.2</c:v>
                </c:pt>
                <c:pt idx="38">
                  <c:v>1580.8</c:v>
                </c:pt>
                <c:pt idx="39">
                  <c:v>1622.4</c:v>
                </c:pt>
                <c:pt idx="40">
                  <c:v>1664</c:v>
                </c:pt>
                <c:pt idx="41">
                  <c:v>1705.6</c:v>
                </c:pt>
                <c:pt idx="42">
                  <c:v>1747.2</c:v>
                </c:pt>
                <c:pt idx="43">
                  <c:v>1788.8</c:v>
                </c:pt>
                <c:pt idx="44">
                  <c:v>1830.4</c:v>
                </c:pt>
                <c:pt idx="45">
                  <c:v>1872</c:v>
                </c:pt>
                <c:pt idx="46">
                  <c:v>1913.6</c:v>
                </c:pt>
                <c:pt idx="47">
                  <c:v>1955.2</c:v>
                </c:pt>
                <c:pt idx="48">
                  <c:v>1996.8</c:v>
                </c:pt>
                <c:pt idx="49">
                  <c:v>2038.4</c:v>
                </c:pt>
                <c:pt idx="50">
                  <c:v>2080</c:v>
                </c:pt>
                <c:pt idx="51">
                  <c:v>2121.6</c:v>
                </c:pt>
                <c:pt idx="52">
                  <c:v>2163.2</c:v>
                </c:pt>
                <c:pt idx="53">
                  <c:v>2204.8</c:v>
                </c:pt>
                <c:pt idx="54">
                  <c:v>2246.4</c:v>
                </c:pt>
                <c:pt idx="55">
                  <c:v>2288</c:v>
                </c:pt>
                <c:pt idx="56">
                  <c:v>2329.6</c:v>
                </c:pt>
                <c:pt idx="57">
                  <c:v>2371.2</c:v>
                </c:pt>
                <c:pt idx="58">
                  <c:v>2412.8</c:v>
                </c:pt>
                <c:pt idx="59">
                  <c:v>2454.4</c:v>
                </c:pt>
                <c:pt idx="60">
                  <c:v>2496</c:v>
                </c:pt>
                <c:pt idx="61">
                  <c:v>2537.6</c:v>
                </c:pt>
                <c:pt idx="62">
                  <c:v>2579.2</c:v>
                </c:pt>
                <c:pt idx="63">
                  <c:v>2620.8</c:v>
                </c:pt>
                <c:pt idx="64">
                  <c:v>2662.4</c:v>
                </c:pt>
                <c:pt idx="65">
                  <c:v>2704</c:v>
                </c:pt>
                <c:pt idx="66">
                  <c:v>2745.6</c:v>
                </c:pt>
                <c:pt idx="67">
                  <c:v>2787.2</c:v>
                </c:pt>
                <c:pt idx="68">
                  <c:v>2828.8</c:v>
                </c:pt>
                <c:pt idx="69">
                  <c:v>2870.4</c:v>
                </c:pt>
                <c:pt idx="70">
                  <c:v>2912</c:v>
                </c:pt>
                <c:pt idx="71">
                  <c:v>2953.6</c:v>
                </c:pt>
                <c:pt idx="72">
                  <c:v>2995.2</c:v>
                </c:pt>
                <c:pt idx="73">
                  <c:v>3036.8</c:v>
                </c:pt>
                <c:pt idx="74">
                  <c:v>3078.4</c:v>
                </c:pt>
                <c:pt idx="75">
                  <c:v>3120</c:v>
                </c:pt>
                <c:pt idx="76">
                  <c:v>3161.6</c:v>
                </c:pt>
              </c:numCache>
            </c:numRef>
          </c:xVal>
          <c:yVal>
            <c:numRef>
              <c:f>'[1]Statistik'!$J$15:$J$91</c:f>
              <c:numCache>
                <c:ptCount val="77"/>
                <c:pt idx="0">
                  <c:v>0</c:v>
                </c:pt>
                <c:pt idx="1">
                  <c:v>-0.45783307693496916</c:v>
                </c:pt>
                <c:pt idx="2">
                  <c:v>-0.17104188519734279</c:v>
                </c:pt>
                <c:pt idx="3">
                  <c:v>0.0017762041924348148</c:v>
                </c:pt>
                <c:pt idx="4">
                  <c:v>0.06821939805755796</c:v>
                </c:pt>
                <c:pt idx="5">
                  <c:v>-0.055292578657064946</c:v>
                </c:pt>
                <c:pt idx="6">
                  <c:v>-0.3155722781890995</c:v>
                </c:pt>
                <c:pt idx="7">
                  <c:v>-0.6011793337984331</c:v>
                </c:pt>
                <c:pt idx="8">
                  <c:v>-0.755084137805819</c:v>
                </c:pt>
                <c:pt idx="9">
                  <c:v>-0.759557540957132</c:v>
                </c:pt>
                <c:pt idx="10">
                  <c:v>-0.6905816114842785</c:v>
                </c:pt>
                <c:pt idx="11">
                  <c:v>-0.482305223586277</c:v>
                </c:pt>
                <c:pt idx="12">
                  <c:v>-0.2259068591414135</c:v>
                </c:pt>
                <c:pt idx="13">
                  <c:v>-0.027761413674331072</c:v>
                </c:pt>
                <c:pt idx="14">
                  <c:v>0.20077685908549991</c:v>
                </c:pt>
                <c:pt idx="15">
                  <c:v>0.2444254324810487</c:v>
                </c:pt>
                <c:pt idx="16">
                  <c:v>0.2779430634456813</c:v>
                </c:pt>
                <c:pt idx="17">
                  <c:v>0.0531216624218678</c:v>
                </c:pt>
                <c:pt idx="18">
                  <c:v>-0.29327104777298596</c:v>
                </c:pt>
                <c:pt idx="19">
                  <c:v>-0.6852529989069769</c:v>
                </c:pt>
                <c:pt idx="20">
                  <c:v>-0.9303362847926285</c:v>
                </c:pt>
                <c:pt idx="21">
                  <c:v>-1.053848261507263</c:v>
                </c:pt>
                <c:pt idx="22">
                  <c:v>-1.0481907222276572</c:v>
                </c:pt>
                <c:pt idx="23">
                  <c:v>-0.9589529078929595</c:v>
                </c:pt>
                <c:pt idx="24">
                  <c:v>-0.7937330253263705</c:v>
                </c:pt>
                <c:pt idx="25">
                  <c:v>-0.6361113495829701</c:v>
                </c:pt>
                <c:pt idx="26">
                  <c:v>-0.4556950533700039</c:v>
                </c:pt>
                <c:pt idx="27">
                  <c:v>-0.40444827315125503</c:v>
                </c:pt>
                <c:pt idx="28">
                  <c:v>-0.413987147518032</c:v>
                </c:pt>
                <c:pt idx="29">
                  <c:v>-0.6312103417186685</c:v>
                </c:pt>
                <c:pt idx="30">
                  <c:v>-1.0434541777144974</c:v>
                </c:pt>
                <c:pt idx="31">
                  <c:v>-1.5316800819422238</c:v>
                </c:pt>
                <c:pt idx="32">
                  <c:v>-1.7894270458665307</c:v>
                </c:pt>
                <c:pt idx="33">
                  <c:v>-1.9332009074429917</c:v>
                </c:pt>
                <c:pt idx="34">
                  <c:v>-1.9604689310638679</c:v>
                </c:pt>
                <c:pt idx="35">
                  <c:v>-1.8686983811214426</c:v>
                </c:pt>
                <c:pt idx="36">
                  <c:v>-1.6021690742456633</c:v>
                </c:pt>
                <c:pt idx="37">
                  <c:v>-1.5357258803805487</c:v>
                </c:pt>
                <c:pt idx="38">
                  <c:v>-1.3147858144439004</c:v>
                </c:pt>
                <c:pt idx="39">
                  <c:v>-1.235678942540125</c:v>
                </c:pt>
                <c:pt idx="40">
                  <c:v>-1.2350868744759858</c:v>
                </c:pt>
                <c:pt idx="41">
                  <c:v>-1.444711861853422</c:v>
                </c:pt>
                <c:pt idx="42">
                  <c:v>-1.8290956061642243</c:v>
                </c:pt>
                <c:pt idx="43">
                  <c:v>-2.2534965730771574</c:v>
                </c:pt>
                <c:pt idx="44">
                  <c:v>-2.5092173485152824</c:v>
                </c:pt>
                <c:pt idx="45">
                  <c:v>-2.6251311184067165</c:v>
                </c:pt>
                <c:pt idx="46">
                  <c:v>-2.639735463988943</c:v>
                </c:pt>
                <c:pt idx="47">
                  <c:v>-2.5201048223614912</c:v>
                </c:pt>
                <c:pt idx="48">
                  <c:v>-2.2865010783861934</c:v>
                </c:pt>
                <c:pt idx="49">
                  <c:v>-1.9845134730022043</c:v>
                </c:pt>
                <c:pt idx="50">
                  <c:v>-1.6344038910713332</c:v>
                </c:pt>
                <c:pt idx="51">
                  <c:v>-1.4134638251346734</c:v>
                </c:pt>
                <c:pt idx="52">
                  <c:v>-1.3394224244463533</c:v>
                </c:pt>
                <c:pt idx="53">
                  <c:v>-1.4274761026527722</c:v>
                </c:pt>
                <c:pt idx="54">
                  <c:v>-1.738410514339405</c:v>
                </c:pt>
                <c:pt idx="55">
                  <c:v>-2.054410397241493</c:v>
                </c:pt>
                <c:pt idx="56">
                  <c:v>-2.2691008558343846</c:v>
                </c:pt>
                <c:pt idx="57">
                  <c:v>-2.2989016150629995</c:v>
                </c:pt>
                <c:pt idx="58">
                  <c:v>-2.2299256855901577</c:v>
                </c:pt>
                <c:pt idx="59">
                  <c:v>-1.9811255279684827</c:v>
                </c:pt>
                <c:pt idx="60">
                  <c:v>-1.6132867967834954</c:v>
                </c:pt>
                <c:pt idx="61">
                  <c:v>-1.1036148715656466</c:v>
                </c:pt>
                <c:pt idx="62">
                  <c:v>-0.616737566817358</c:v>
                </c:pt>
                <c:pt idx="63">
                  <c:v>-0.248898835632382</c:v>
                </c:pt>
                <c:pt idx="64">
                  <c:v>-0.017827827264811896</c:v>
                </c:pt>
                <c:pt idx="65">
                  <c:v>-0.02736670163158314</c:v>
                </c:pt>
                <c:pt idx="66">
                  <c:v>-0.22686074657809757</c:v>
                </c:pt>
                <c:pt idx="67">
                  <c:v>-0.5074023309719644</c:v>
                </c:pt>
                <c:pt idx="68">
                  <c:v>-0.7651492948962829</c:v>
                </c:pt>
                <c:pt idx="69">
                  <c:v>-0.8000155253403533</c:v>
                </c:pt>
                <c:pt idx="70">
                  <c:v>-0.6297301715583148</c:v>
                </c:pt>
                <c:pt idx="71">
                  <c:v>-0.24162955551148335</c:v>
                </c:pt>
                <c:pt idx="72">
                  <c:v>0.24778048484454437</c:v>
                </c:pt>
                <c:pt idx="73">
                  <c:v>0.9499403162498752</c:v>
                </c:pt>
                <c:pt idx="74">
                  <c:v>1.6521001476552062</c:v>
                </c:pt>
                <c:pt idx="75">
                  <c:v>2.1795012221271595</c:v>
                </c:pt>
                <c:pt idx="76">
                  <c:v>1.2987012987012971</c:v>
                </c:pt>
              </c:numCache>
            </c:numRef>
          </c:yVal>
          <c:smooth val="1"/>
        </c:ser>
        <c:axId val="35113172"/>
        <c:axId val="47583093"/>
      </c:scatterChart>
      <c:val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in 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crossBetween val="midCat"/>
        <c:dispUnits/>
      </c:valAx>
      <c:valAx>
        <c:axId val="4758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0.14175</cdr:y>
    </cdr:from>
    <cdr:to>
      <cdr:x>0.44175</cdr:x>
      <cdr:y>0.199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3905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Usoll:</a:t>
          </a:r>
        </a:p>
      </cdr:txBody>
    </cdr:sp>
  </cdr:relSizeAnchor>
  <cdr:relSizeAnchor xmlns:cdr="http://schemas.openxmlformats.org/drawingml/2006/chartDrawing">
    <cdr:from>
      <cdr:x>0.22875</cdr:x>
      <cdr:y>0.26675</cdr:y>
    </cdr:from>
    <cdr:to>
      <cdr:x>0.2895</cdr:x>
      <cdr:y>0.32425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7334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Uist: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15</xdr:row>
      <xdr:rowOff>38100</xdr:rowOff>
    </xdr:from>
    <xdr:to>
      <xdr:col>19</xdr:col>
      <xdr:colOff>95250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8258175" y="2486025"/>
        <a:ext cx="6076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17</xdr:col>
      <xdr:colOff>419100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8258175" y="9258300"/>
        <a:ext cx="48768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38</xdr:row>
      <xdr:rowOff>85725</xdr:rowOff>
    </xdr:from>
    <xdr:to>
      <xdr:col>17</xdr:col>
      <xdr:colOff>47625</xdr:colOff>
      <xdr:row>56</xdr:row>
      <xdr:rowOff>19050</xdr:rowOff>
    </xdr:to>
    <xdr:graphicFrame>
      <xdr:nvGraphicFramePr>
        <xdr:cNvPr id="3" name="Chart 3"/>
        <xdr:cNvGraphicFramePr/>
      </xdr:nvGraphicFramePr>
      <xdr:xfrm>
        <a:off x="8258175" y="6267450"/>
        <a:ext cx="45053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E_Bereich\C4E12\Diplomanten-Praktikanten\Ali\Ali\Diplomarbeit\Diplomarbeit\Diplomarbeit\Sensoren\Hallsensoren\Allegro\messung\13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ibrierung"/>
      <sheetName val="Messung"/>
      <sheetName val="Statistik"/>
    </sheetNames>
    <sheetDataSet>
      <sheetData sheetId="2">
        <row r="15">
          <cell r="F15">
            <v>0</v>
          </cell>
          <cell r="G15">
            <v>0</v>
          </cell>
          <cell r="H15">
            <v>536.4</v>
          </cell>
          <cell r="I15">
            <v>536.4</v>
          </cell>
          <cell r="J15">
            <v>0</v>
          </cell>
          <cell r="K15">
            <v>0</v>
          </cell>
        </row>
        <row r="16">
          <cell r="F16">
            <v>1</v>
          </cell>
          <cell r="G16">
            <v>41.6</v>
          </cell>
          <cell r="H16">
            <v>569.6</v>
          </cell>
          <cell r="I16">
            <v>587.6766233766234</v>
          </cell>
          <cell r="J16">
            <v>-0.45783307693496916</v>
          </cell>
          <cell r="K16">
            <v>0.45783307693496916</v>
          </cell>
        </row>
        <row r="17">
          <cell r="F17">
            <v>2</v>
          </cell>
          <cell r="G17">
            <v>83.2</v>
          </cell>
          <cell r="H17">
            <v>632.2</v>
          </cell>
          <cell r="I17">
            <v>638.9532467532467</v>
          </cell>
          <cell r="J17">
            <v>-0.17104188519734279</v>
          </cell>
          <cell r="K17">
            <v>0.17104188519734279</v>
          </cell>
        </row>
        <row r="18">
          <cell r="F18">
            <v>3</v>
          </cell>
          <cell r="G18">
            <v>124.8</v>
          </cell>
          <cell r="H18">
            <v>690.3</v>
          </cell>
          <cell r="I18">
            <v>690.22987012987</v>
          </cell>
          <cell r="J18">
            <v>0.0017762041924348148</v>
          </cell>
          <cell r="K18">
            <v>0.0017762041924348148</v>
          </cell>
        </row>
        <row r="19">
          <cell r="F19">
            <v>4</v>
          </cell>
          <cell r="G19">
            <v>166.4</v>
          </cell>
          <cell r="H19">
            <v>744.2</v>
          </cell>
          <cell r="I19">
            <v>741.5064935064935</v>
          </cell>
          <cell r="J19">
            <v>0.06821939805755796</v>
          </cell>
          <cell r="K19">
            <v>0.06821939805755796</v>
          </cell>
        </row>
        <row r="20">
          <cell r="F20">
            <v>5</v>
          </cell>
          <cell r="G20">
            <v>208</v>
          </cell>
          <cell r="H20">
            <v>790.6</v>
          </cell>
          <cell r="I20">
            <v>792.7831168831169</v>
          </cell>
          <cell r="J20">
            <v>-0.055292578657064946</v>
          </cell>
          <cell r="K20">
            <v>0.055292578657064946</v>
          </cell>
        </row>
        <row r="21">
          <cell r="F21">
            <v>6</v>
          </cell>
          <cell r="G21">
            <v>249.6</v>
          </cell>
          <cell r="H21">
            <v>831.6</v>
          </cell>
          <cell r="I21">
            <v>844.0597402597402</v>
          </cell>
          <cell r="J21">
            <v>-0.3155722781890995</v>
          </cell>
          <cell r="K21">
            <v>0.3155722781890995</v>
          </cell>
        </row>
        <row r="22">
          <cell r="F22">
            <v>7</v>
          </cell>
          <cell r="G22">
            <v>291.2</v>
          </cell>
          <cell r="H22">
            <v>871.6</v>
          </cell>
          <cell r="I22">
            <v>895.3363636363636</v>
          </cell>
          <cell r="J22">
            <v>-0.6011793337984331</v>
          </cell>
          <cell r="K22">
            <v>0.6011793337984331</v>
          </cell>
        </row>
        <row r="23">
          <cell r="F23">
            <v>8</v>
          </cell>
          <cell r="G23">
            <v>332.8</v>
          </cell>
          <cell r="H23">
            <v>916.8</v>
          </cell>
          <cell r="I23">
            <v>946.6129870129871</v>
          </cell>
          <cell r="J23">
            <v>-0.755084137805819</v>
          </cell>
          <cell r="K23">
            <v>0.755084137805819</v>
          </cell>
        </row>
        <row r="24">
          <cell r="F24">
            <v>9</v>
          </cell>
          <cell r="G24">
            <v>374.4</v>
          </cell>
          <cell r="H24">
            <v>967.9</v>
          </cell>
          <cell r="I24">
            <v>997.8896103896104</v>
          </cell>
          <cell r="J24">
            <v>-0.759557540957132</v>
          </cell>
          <cell r="K24">
            <v>0.759557540957132</v>
          </cell>
        </row>
        <row r="25">
          <cell r="F25">
            <v>10</v>
          </cell>
          <cell r="G25">
            <v>416</v>
          </cell>
          <cell r="H25">
            <v>1021.9</v>
          </cell>
          <cell r="I25">
            <v>1049.1662337662337</v>
          </cell>
          <cell r="J25">
            <v>-0.6905816114842785</v>
          </cell>
          <cell r="K25">
            <v>0.6905816114842785</v>
          </cell>
        </row>
        <row r="26">
          <cell r="F26">
            <v>11</v>
          </cell>
          <cell r="G26">
            <v>457.6</v>
          </cell>
          <cell r="H26">
            <v>1081.4</v>
          </cell>
          <cell r="I26">
            <v>1100.442857142857</v>
          </cell>
          <cell r="J26">
            <v>-0.482305223586277</v>
          </cell>
          <cell r="K26">
            <v>0.482305223586277</v>
          </cell>
        </row>
        <row r="27">
          <cell r="F27">
            <v>12</v>
          </cell>
          <cell r="G27">
            <v>499.2</v>
          </cell>
          <cell r="H27">
            <v>1142.8</v>
          </cell>
          <cell r="I27">
            <v>1151.7194805194804</v>
          </cell>
          <cell r="J27">
            <v>-0.2259068591414135</v>
          </cell>
          <cell r="K27">
            <v>0.2259068591414135</v>
          </cell>
        </row>
        <row r="28">
          <cell r="F28">
            <v>13</v>
          </cell>
          <cell r="G28">
            <v>540.8</v>
          </cell>
          <cell r="H28">
            <v>1201.9</v>
          </cell>
          <cell r="I28">
            <v>1202.9961038961037</v>
          </cell>
          <cell r="J28">
            <v>-0.027761413674331072</v>
          </cell>
          <cell r="K28">
            <v>0.027761413674331072</v>
          </cell>
        </row>
        <row r="29">
          <cell r="F29">
            <v>14</v>
          </cell>
          <cell r="G29">
            <v>582.4</v>
          </cell>
          <cell r="H29">
            <v>1262.2</v>
          </cell>
          <cell r="I29">
            <v>1254.2727272727273</v>
          </cell>
          <cell r="J29">
            <v>0.20077685908549991</v>
          </cell>
          <cell r="K29">
            <v>0.20077685908549991</v>
          </cell>
        </row>
        <row r="30">
          <cell r="F30">
            <v>15</v>
          </cell>
          <cell r="G30">
            <v>624</v>
          </cell>
          <cell r="H30">
            <v>1315.2</v>
          </cell>
          <cell r="I30">
            <v>1305.5493506493508</v>
          </cell>
          <cell r="J30">
            <v>0.2444254324810487</v>
          </cell>
          <cell r="K30">
            <v>0.2444254324810487</v>
          </cell>
        </row>
        <row r="31">
          <cell r="F31">
            <v>16</v>
          </cell>
          <cell r="G31">
            <v>665.6</v>
          </cell>
          <cell r="H31">
            <v>1367.8</v>
          </cell>
          <cell r="I31">
            <v>1356.8259740259741</v>
          </cell>
          <cell r="J31">
            <v>0.2779430634456813</v>
          </cell>
          <cell r="K31">
            <v>0.2779430634456813</v>
          </cell>
        </row>
        <row r="32">
          <cell r="F32">
            <v>17</v>
          </cell>
          <cell r="G32">
            <v>707.2</v>
          </cell>
          <cell r="H32">
            <v>1410.2</v>
          </cell>
          <cell r="I32">
            <v>1408.1025974025974</v>
          </cell>
          <cell r="J32">
            <v>0.0531216624218678</v>
          </cell>
          <cell r="K32">
            <v>0.0531216624218678</v>
          </cell>
        </row>
        <row r="33">
          <cell r="F33">
            <v>18</v>
          </cell>
          <cell r="G33">
            <v>748.8</v>
          </cell>
          <cell r="H33">
            <v>1447.8</v>
          </cell>
          <cell r="I33">
            <v>1459.3792207792208</v>
          </cell>
          <cell r="J33">
            <v>-0.29327104777298596</v>
          </cell>
          <cell r="K33">
            <v>0.29327104777298596</v>
          </cell>
        </row>
        <row r="34">
          <cell r="F34">
            <v>19</v>
          </cell>
          <cell r="G34">
            <v>790.4</v>
          </cell>
          <cell r="H34">
            <v>1483.6</v>
          </cell>
          <cell r="I34">
            <v>1510.655844155844</v>
          </cell>
          <cell r="J34">
            <v>-0.6852529989069769</v>
          </cell>
          <cell r="K34">
            <v>0.6852529989069769</v>
          </cell>
        </row>
        <row r="35">
          <cell r="F35">
            <v>20</v>
          </cell>
          <cell r="G35">
            <v>832</v>
          </cell>
          <cell r="H35">
            <v>1525.2</v>
          </cell>
          <cell r="I35">
            <v>1561.9324675324674</v>
          </cell>
          <cell r="J35">
            <v>-0.9303362847926285</v>
          </cell>
          <cell r="K35">
            <v>0.9303362847926285</v>
          </cell>
        </row>
        <row r="36">
          <cell r="F36">
            <v>21</v>
          </cell>
          <cell r="G36">
            <v>873.6</v>
          </cell>
          <cell r="H36">
            <v>1571.6</v>
          </cell>
          <cell r="I36">
            <v>1613.2090909090912</v>
          </cell>
          <cell r="J36">
            <v>-1.053848261507263</v>
          </cell>
          <cell r="K36">
            <v>1.053848261507263</v>
          </cell>
        </row>
        <row r="37">
          <cell r="F37">
            <v>22</v>
          </cell>
          <cell r="G37">
            <v>915.2</v>
          </cell>
          <cell r="H37">
            <v>1623.1</v>
          </cell>
          <cell r="I37">
            <v>1664.4857142857145</v>
          </cell>
          <cell r="J37">
            <v>-1.0481907222276572</v>
          </cell>
          <cell r="K37">
            <v>1.0481907222276572</v>
          </cell>
        </row>
        <row r="38">
          <cell r="F38">
            <v>23</v>
          </cell>
          <cell r="G38">
            <v>956.8</v>
          </cell>
          <cell r="H38">
            <v>1677.9</v>
          </cell>
          <cell r="I38">
            <v>1715.7623376623378</v>
          </cell>
          <cell r="J38">
            <v>-0.9589529078929595</v>
          </cell>
          <cell r="K38">
            <v>0.9589529078929595</v>
          </cell>
        </row>
        <row r="39">
          <cell r="F39">
            <v>24</v>
          </cell>
          <cell r="G39">
            <v>998.4</v>
          </cell>
          <cell r="H39">
            <v>1735.7</v>
          </cell>
          <cell r="I39">
            <v>1767.0389610389611</v>
          </cell>
          <cell r="J39">
            <v>-0.7937330253263705</v>
          </cell>
          <cell r="K39">
            <v>0.7937330253263705</v>
          </cell>
        </row>
        <row r="40">
          <cell r="F40">
            <v>25</v>
          </cell>
          <cell r="G40">
            <v>1040</v>
          </cell>
          <cell r="H40">
            <v>1793.2</v>
          </cell>
          <cell r="I40">
            <v>1818.3155844155845</v>
          </cell>
          <cell r="J40">
            <v>-0.6361113495829701</v>
          </cell>
          <cell r="K40">
            <v>0.6361113495829701</v>
          </cell>
        </row>
        <row r="41">
          <cell r="F41">
            <v>26</v>
          </cell>
          <cell r="G41">
            <v>1081.6</v>
          </cell>
          <cell r="H41">
            <v>1851.6</v>
          </cell>
          <cell r="I41">
            <v>1869.5922077922078</v>
          </cell>
          <cell r="J41">
            <v>-0.4556950533700039</v>
          </cell>
          <cell r="K41">
            <v>0.4556950533700039</v>
          </cell>
        </row>
        <row r="42">
          <cell r="F42">
            <v>27</v>
          </cell>
          <cell r="G42">
            <v>1123.2</v>
          </cell>
          <cell r="H42">
            <v>1904.9</v>
          </cell>
          <cell r="I42">
            <v>1920.868831168831</v>
          </cell>
          <cell r="J42">
            <v>-0.40444827315125503</v>
          </cell>
          <cell r="K42">
            <v>0.40444827315125503</v>
          </cell>
        </row>
        <row r="43">
          <cell r="F43">
            <v>28</v>
          </cell>
          <cell r="G43">
            <v>1164.8</v>
          </cell>
          <cell r="H43">
            <v>1955.8</v>
          </cell>
          <cell r="I43">
            <v>1972.1454545454544</v>
          </cell>
          <cell r="J43">
            <v>-0.413987147518032</v>
          </cell>
          <cell r="K43">
            <v>0.413987147518032</v>
          </cell>
        </row>
        <row r="44">
          <cell r="F44">
            <v>29</v>
          </cell>
          <cell r="G44">
            <v>1206.4</v>
          </cell>
          <cell r="H44">
            <v>1998.5</v>
          </cell>
          <cell r="I44">
            <v>2023.4220779220782</v>
          </cell>
          <cell r="J44">
            <v>-0.6312103417186685</v>
          </cell>
          <cell r="K44">
            <v>0.6312103417186685</v>
          </cell>
        </row>
        <row r="45">
          <cell r="F45">
            <v>30</v>
          </cell>
          <cell r="G45">
            <v>1248</v>
          </cell>
          <cell r="H45">
            <v>2033.5</v>
          </cell>
          <cell r="I45">
            <v>2074.6987012987015</v>
          </cell>
          <cell r="J45">
            <v>-1.0434541777144974</v>
          </cell>
          <cell r="K45">
            <v>1.0434541777144974</v>
          </cell>
        </row>
        <row r="46">
          <cell r="F46">
            <v>31</v>
          </cell>
          <cell r="G46">
            <v>1289.6</v>
          </cell>
          <cell r="H46">
            <v>2065.5</v>
          </cell>
          <cell r="I46">
            <v>2125.975324675325</v>
          </cell>
          <cell r="J46">
            <v>-1.5316800819422238</v>
          </cell>
          <cell r="K46">
            <v>1.5316800819422238</v>
          </cell>
        </row>
        <row r="47">
          <cell r="F47">
            <v>32</v>
          </cell>
          <cell r="G47">
            <v>1331.2</v>
          </cell>
          <cell r="H47">
            <v>2106.6</v>
          </cell>
          <cell r="I47">
            <v>2177.251948051948</v>
          </cell>
          <cell r="J47">
            <v>-1.7894270458665307</v>
          </cell>
          <cell r="K47">
            <v>1.7894270458665307</v>
          </cell>
        </row>
        <row r="48">
          <cell r="F48">
            <v>33</v>
          </cell>
          <cell r="G48">
            <v>1372.8</v>
          </cell>
          <cell r="H48">
            <v>2152.2</v>
          </cell>
          <cell r="I48">
            <v>2228.5285714285715</v>
          </cell>
          <cell r="J48">
            <v>-1.9332009074429917</v>
          </cell>
          <cell r="K48">
            <v>1.9332009074429917</v>
          </cell>
        </row>
        <row r="49">
          <cell r="F49">
            <v>34</v>
          </cell>
          <cell r="G49">
            <v>1414.4</v>
          </cell>
          <cell r="H49">
            <v>2202.4</v>
          </cell>
          <cell r="I49">
            <v>2279.805194805195</v>
          </cell>
          <cell r="J49">
            <v>-1.9604689310638679</v>
          </cell>
          <cell r="K49">
            <v>1.9604689310638679</v>
          </cell>
        </row>
        <row r="50">
          <cell r="F50">
            <v>35</v>
          </cell>
          <cell r="G50">
            <v>1456</v>
          </cell>
          <cell r="H50">
            <v>2257.3</v>
          </cell>
          <cell r="I50">
            <v>2331.081818181818</v>
          </cell>
          <cell r="J50">
            <v>-1.8686983811214426</v>
          </cell>
          <cell r="K50">
            <v>1.8686983811214426</v>
          </cell>
        </row>
        <row r="51">
          <cell r="F51">
            <v>36</v>
          </cell>
          <cell r="G51">
            <v>1497.6</v>
          </cell>
          <cell r="H51">
            <v>2319.1</v>
          </cell>
          <cell r="I51">
            <v>2382.3584415584414</v>
          </cell>
          <cell r="J51">
            <v>-1.6021690742456633</v>
          </cell>
          <cell r="K51">
            <v>1.6021690742456633</v>
          </cell>
        </row>
        <row r="52">
          <cell r="F52">
            <v>37</v>
          </cell>
          <cell r="G52">
            <v>1539.2</v>
          </cell>
          <cell r="H52">
            <v>2373</v>
          </cell>
          <cell r="I52">
            <v>2433.635064935065</v>
          </cell>
          <cell r="J52">
            <v>-1.5357258803805487</v>
          </cell>
          <cell r="K52">
            <v>1.5357258803805487</v>
          </cell>
        </row>
        <row r="53">
          <cell r="F53">
            <v>38</v>
          </cell>
          <cell r="G53">
            <v>1580.8</v>
          </cell>
          <cell r="H53">
            <v>2433</v>
          </cell>
          <cell r="I53">
            <v>2484.9116883116885</v>
          </cell>
          <cell r="J53">
            <v>-1.3147858144439004</v>
          </cell>
          <cell r="K53">
            <v>1.3147858144439004</v>
          </cell>
        </row>
        <row r="54">
          <cell r="F54">
            <v>39</v>
          </cell>
          <cell r="G54">
            <v>1622.4</v>
          </cell>
          <cell r="H54">
            <v>2487.4</v>
          </cell>
          <cell r="I54">
            <v>2536.188311688312</v>
          </cell>
          <cell r="J54">
            <v>-1.235678942540125</v>
          </cell>
          <cell r="K54">
            <v>1.235678942540125</v>
          </cell>
        </row>
        <row r="55">
          <cell r="F55">
            <v>40</v>
          </cell>
          <cell r="G55">
            <v>1664</v>
          </cell>
          <cell r="H55">
            <v>2538.7</v>
          </cell>
          <cell r="I55">
            <v>2587.464935064935</v>
          </cell>
          <cell r="J55">
            <v>-1.2350868744759858</v>
          </cell>
          <cell r="K55">
            <v>1.2350868744759858</v>
          </cell>
        </row>
        <row r="56">
          <cell r="F56">
            <v>41</v>
          </cell>
          <cell r="G56">
            <v>1705.6</v>
          </cell>
          <cell r="H56">
            <v>2581.7</v>
          </cell>
          <cell r="I56">
            <v>2638.7415584415585</v>
          </cell>
          <cell r="J56">
            <v>-1.444711861853422</v>
          </cell>
          <cell r="K56">
            <v>1.444711861853422</v>
          </cell>
        </row>
        <row r="57">
          <cell r="F57">
            <v>42</v>
          </cell>
          <cell r="G57">
            <v>1747.2</v>
          </cell>
          <cell r="H57">
            <v>2617.8</v>
          </cell>
          <cell r="I57">
            <v>2690.0181818181823</v>
          </cell>
          <cell r="J57">
            <v>-1.8290956061642243</v>
          </cell>
          <cell r="K57">
            <v>1.8290956061642243</v>
          </cell>
        </row>
        <row r="58">
          <cell r="F58">
            <v>43</v>
          </cell>
          <cell r="G58">
            <v>1788.8</v>
          </cell>
          <cell r="H58">
            <v>2652.32</v>
          </cell>
          <cell r="I58">
            <v>2741.2948051948056</v>
          </cell>
          <cell r="J58">
            <v>-2.2534965730771574</v>
          </cell>
          <cell r="K58">
            <v>2.2534965730771574</v>
          </cell>
        </row>
        <row r="59">
          <cell r="F59">
            <v>44</v>
          </cell>
          <cell r="G59">
            <v>1830.4</v>
          </cell>
          <cell r="H59">
            <v>2693.5</v>
          </cell>
          <cell r="I59">
            <v>2792.571428571429</v>
          </cell>
          <cell r="J59">
            <v>-2.5092173485152824</v>
          </cell>
          <cell r="K59">
            <v>2.5092173485152824</v>
          </cell>
        </row>
        <row r="60">
          <cell r="F60">
            <v>45</v>
          </cell>
          <cell r="G60">
            <v>1872</v>
          </cell>
          <cell r="H60">
            <v>2740.2</v>
          </cell>
          <cell r="I60">
            <v>2843.848051948052</v>
          </cell>
          <cell r="J60">
            <v>-2.6251311184067165</v>
          </cell>
          <cell r="K60">
            <v>2.6251311184067165</v>
          </cell>
        </row>
        <row r="61">
          <cell r="F61">
            <v>46</v>
          </cell>
          <cell r="G61">
            <v>1913.6</v>
          </cell>
          <cell r="H61">
            <v>2790.9</v>
          </cell>
          <cell r="I61">
            <v>2895.1246753246755</v>
          </cell>
          <cell r="J61">
            <v>-2.639735463988943</v>
          </cell>
          <cell r="K61">
            <v>2.639735463988943</v>
          </cell>
        </row>
        <row r="62">
          <cell r="F62">
            <v>47</v>
          </cell>
          <cell r="G62">
            <v>1955.2</v>
          </cell>
          <cell r="H62">
            <v>2846.9</v>
          </cell>
          <cell r="I62">
            <v>2946.401298701299</v>
          </cell>
          <cell r="J62">
            <v>-2.5201048223614912</v>
          </cell>
          <cell r="K62">
            <v>2.5201048223614912</v>
          </cell>
        </row>
        <row r="63">
          <cell r="F63">
            <v>48</v>
          </cell>
          <cell r="G63">
            <v>1996.8</v>
          </cell>
          <cell r="H63">
            <v>2907.4</v>
          </cell>
          <cell r="I63">
            <v>2997.677922077922</v>
          </cell>
          <cell r="J63">
            <v>-2.2865010783861934</v>
          </cell>
          <cell r="K63">
            <v>2.2865010783861934</v>
          </cell>
        </row>
        <row r="64">
          <cell r="F64">
            <v>49</v>
          </cell>
          <cell r="G64">
            <v>2038.4</v>
          </cell>
          <cell r="H64">
            <v>2970.6</v>
          </cell>
          <cell r="I64">
            <v>3048.954545454546</v>
          </cell>
          <cell r="J64">
            <v>-1.9845134730022043</v>
          </cell>
          <cell r="K64">
            <v>1.9845134730022043</v>
          </cell>
        </row>
        <row r="65">
          <cell r="F65">
            <v>50</v>
          </cell>
          <cell r="G65">
            <v>2080</v>
          </cell>
          <cell r="H65">
            <v>3035.7</v>
          </cell>
          <cell r="I65">
            <v>3100.2311688311693</v>
          </cell>
          <cell r="J65">
            <v>-1.6344038910713332</v>
          </cell>
          <cell r="K65">
            <v>1.6344038910713332</v>
          </cell>
        </row>
        <row r="66">
          <cell r="F66">
            <v>51</v>
          </cell>
          <cell r="G66">
            <v>2121.6</v>
          </cell>
          <cell r="H66">
            <v>3095.7</v>
          </cell>
          <cell r="I66">
            <v>3151.507792207792</v>
          </cell>
          <cell r="J66">
            <v>-1.4134638251346734</v>
          </cell>
          <cell r="K66">
            <v>1.4134638251346734</v>
          </cell>
        </row>
        <row r="67">
          <cell r="F67">
            <v>52</v>
          </cell>
          <cell r="G67">
            <v>2163.2</v>
          </cell>
          <cell r="H67">
            <v>3149.9</v>
          </cell>
          <cell r="I67">
            <v>3202.7844155844155</v>
          </cell>
          <cell r="J67">
            <v>-1.3394224244463533</v>
          </cell>
          <cell r="K67">
            <v>1.3394224244463533</v>
          </cell>
        </row>
        <row r="68">
          <cell r="F68">
            <v>53</v>
          </cell>
          <cell r="G68">
            <v>2204.8</v>
          </cell>
          <cell r="H68">
            <v>3197.7</v>
          </cell>
          <cell r="I68">
            <v>3254.0610389610392</v>
          </cell>
          <cell r="J68">
            <v>-1.4274761026527722</v>
          </cell>
          <cell r="K68">
            <v>1.4274761026527722</v>
          </cell>
        </row>
        <row r="69">
          <cell r="F69">
            <v>54</v>
          </cell>
          <cell r="G69">
            <v>2246.4</v>
          </cell>
          <cell r="H69">
            <v>3236.7</v>
          </cell>
          <cell r="I69">
            <v>3305.3376623376626</v>
          </cell>
          <cell r="J69">
            <v>-1.738410514339405</v>
          </cell>
          <cell r="K69">
            <v>1.738410514339405</v>
          </cell>
        </row>
        <row r="70">
          <cell r="F70">
            <v>55</v>
          </cell>
          <cell r="G70">
            <v>2288</v>
          </cell>
          <cell r="H70">
            <v>3275.5</v>
          </cell>
          <cell r="I70">
            <v>3356.614285714286</v>
          </cell>
          <cell r="J70">
            <v>-2.054410397241493</v>
          </cell>
          <cell r="K70">
            <v>2.054410397241493</v>
          </cell>
        </row>
        <row r="71">
          <cell r="F71">
            <v>56</v>
          </cell>
          <cell r="G71">
            <v>2329.6</v>
          </cell>
          <cell r="H71">
            <v>3318.3</v>
          </cell>
          <cell r="I71">
            <v>3407.890909090909</v>
          </cell>
          <cell r="J71">
            <v>-2.2691008558343846</v>
          </cell>
          <cell r="K71">
            <v>2.2691008558343846</v>
          </cell>
        </row>
        <row r="72">
          <cell r="F72">
            <v>57</v>
          </cell>
          <cell r="G72">
            <v>2371.2</v>
          </cell>
          <cell r="H72">
            <v>3368.4</v>
          </cell>
          <cell r="I72">
            <v>3459.1675324675325</v>
          </cell>
          <cell r="J72">
            <v>-2.2989016150629995</v>
          </cell>
          <cell r="K72">
            <v>2.2989016150629995</v>
          </cell>
        </row>
        <row r="73">
          <cell r="F73">
            <v>58</v>
          </cell>
          <cell r="G73">
            <v>2412.8</v>
          </cell>
          <cell r="H73">
            <v>3422.4</v>
          </cell>
          <cell r="I73">
            <v>3510.4441558441563</v>
          </cell>
          <cell r="J73">
            <v>-2.2299256855901577</v>
          </cell>
          <cell r="K73">
            <v>2.2299256855901577</v>
          </cell>
        </row>
        <row r="74">
          <cell r="F74">
            <v>59</v>
          </cell>
          <cell r="G74">
            <v>2454.4</v>
          </cell>
          <cell r="H74">
            <v>3483.5</v>
          </cell>
          <cell r="I74">
            <v>3561.7207792207796</v>
          </cell>
          <cell r="J74">
            <v>-1.9811255279684827</v>
          </cell>
          <cell r="K74">
            <v>1.9811255279684827</v>
          </cell>
        </row>
        <row r="75">
          <cell r="F75">
            <v>60</v>
          </cell>
          <cell r="G75">
            <v>2496</v>
          </cell>
          <cell r="H75">
            <v>3549.3</v>
          </cell>
          <cell r="I75">
            <v>3612.997402597403</v>
          </cell>
          <cell r="J75">
            <v>-1.6132867967834954</v>
          </cell>
          <cell r="K75">
            <v>1.6132867967834954</v>
          </cell>
        </row>
        <row r="76">
          <cell r="F76">
            <v>61</v>
          </cell>
          <cell r="G76">
            <v>2537.6</v>
          </cell>
          <cell r="H76">
            <v>3620.7</v>
          </cell>
          <cell r="I76">
            <v>3664.2740259740262</v>
          </cell>
          <cell r="J76">
            <v>-1.1036148715656466</v>
          </cell>
          <cell r="K76">
            <v>1.1036148715656466</v>
          </cell>
        </row>
        <row r="77">
          <cell r="F77">
            <v>62</v>
          </cell>
          <cell r="G77">
            <v>2579.2</v>
          </cell>
          <cell r="H77">
            <v>3691.2</v>
          </cell>
          <cell r="I77">
            <v>3715.5506493506496</v>
          </cell>
          <cell r="J77">
            <v>-0.616737566817358</v>
          </cell>
          <cell r="K77">
            <v>0.616737566817358</v>
          </cell>
        </row>
        <row r="78">
          <cell r="F78">
            <v>63</v>
          </cell>
          <cell r="G78">
            <v>2620.8</v>
          </cell>
          <cell r="H78">
            <v>3757</v>
          </cell>
          <cell r="I78">
            <v>3766.8272727272733</v>
          </cell>
          <cell r="J78">
            <v>-0.248898835632382</v>
          </cell>
          <cell r="K78">
            <v>0.248898835632382</v>
          </cell>
        </row>
        <row r="79">
          <cell r="F79">
            <v>64</v>
          </cell>
          <cell r="G79">
            <v>2662.4</v>
          </cell>
          <cell r="H79">
            <v>3817.4</v>
          </cell>
          <cell r="I79">
            <v>3818.1038961038967</v>
          </cell>
          <cell r="J79">
            <v>-0.017827827264811896</v>
          </cell>
          <cell r="K79">
            <v>0.017827827264811896</v>
          </cell>
        </row>
        <row r="80">
          <cell r="F80">
            <v>65</v>
          </cell>
          <cell r="G80">
            <v>2704</v>
          </cell>
          <cell r="H80">
            <v>3868.3</v>
          </cell>
          <cell r="I80">
            <v>3869.38051948052</v>
          </cell>
          <cell r="J80">
            <v>-0.02736670163158314</v>
          </cell>
          <cell r="K80">
            <v>0.02736670163158314</v>
          </cell>
        </row>
        <row r="81">
          <cell r="F81">
            <v>66</v>
          </cell>
          <cell r="G81">
            <v>2745.6</v>
          </cell>
          <cell r="H81">
            <v>3911.7</v>
          </cell>
          <cell r="I81">
            <v>3920.657142857143</v>
          </cell>
          <cell r="J81">
            <v>-0.22686074657809757</v>
          </cell>
          <cell r="K81">
            <v>0.22686074657809757</v>
          </cell>
        </row>
        <row r="82">
          <cell r="F82">
            <v>67</v>
          </cell>
          <cell r="G82">
            <v>2787.2</v>
          </cell>
          <cell r="H82">
            <v>3951.9</v>
          </cell>
          <cell r="I82">
            <v>3971.933766233766</v>
          </cell>
          <cell r="J82">
            <v>-0.5074023309719644</v>
          </cell>
          <cell r="K82">
            <v>0.5074023309719644</v>
          </cell>
        </row>
        <row r="83">
          <cell r="F83">
            <v>68</v>
          </cell>
          <cell r="G83">
            <v>2828.8</v>
          </cell>
          <cell r="H83">
            <v>3993</v>
          </cell>
          <cell r="I83">
            <v>4023.21038961039</v>
          </cell>
          <cell r="J83">
            <v>-0.7651492948962829</v>
          </cell>
          <cell r="K83">
            <v>0.7651492948962829</v>
          </cell>
        </row>
        <row r="84">
          <cell r="F84">
            <v>69</v>
          </cell>
          <cell r="G84">
            <v>2870.4</v>
          </cell>
          <cell r="H84">
            <v>4042.9</v>
          </cell>
          <cell r="I84">
            <v>4074.4870129870133</v>
          </cell>
          <cell r="J84">
            <v>-0.8000155253403533</v>
          </cell>
          <cell r="K84">
            <v>0.8000155253403533</v>
          </cell>
        </row>
        <row r="85">
          <cell r="F85">
            <v>70</v>
          </cell>
          <cell r="G85">
            <v>2912</v>
          </cell>
          <cell r="H85">
            <v>4100.9</v>
          </cell>
          <cell r="I85">
            <v>4125.763636363637</v>
          </cell>
          <cell r="J85">
            <v>-0.6297301715583148</v>
          </cell>
          <cell r="K85">
            <v>0.6297301715583148</v>
          </cell>
        </row>
        <row r="86">
          <cell r="F86">
            <v>71</v>
          </cell>
          <cell r="G86">
            <v>2953.6</v>
          </cell>
          <cell r="H86">
            <v>4167.5</v>
          </cell>
          <cell r="I86">
            <v>4177.04025974026</v>
          </cell>
          <cell r="J86">
            <v>-0.24162955551148335</v>
          </cell>
          <cell r="K86">
            <v>0.24162955551148335</v>
          </cell>
        </row>
        <row r="87">
          <cell r="F87">
            <v>72</v>
          </cell>
          <cell r="G87">
            <v>2995.2</v>
          </cell>
          <cell r="H87">
            <v>4238.1</v>
          </cell>
          <cell r="I87">
            <v>4228.316883116883</v>
          </cell>
          <cell r="J87">
            <v>0.24778048484454437</v>
          </cell>
          <cell r="K87">
            <v>0.24778048484454437</v>
          </cell>
        </row>
        <row r="88">
          <cell r="F88">
            <v>73</v>
          </cell>
          <cell r="G88">
            <v>3036.8</v>
          </cell>
          <cell r="H88">
            <v>4317.1</v>
          </cell>
          <cell r="I88">
            <v>4279.5935064935065</v>
          </cell>
          <cell r="J88">
            <v>0.9499403162498752</v>
          </cell>
          <cell r="K88">
            <v>0.9499403162498752</v>
          </cell>
        </row>
        <row r="89">
          <cell r="F89">
            <v>74</v>
          </cell>
          <cell r="G89">
            <v>3078.4</v>
          </cell>
          <cell r="H89">
            <v>4396.1</v>
          </cell>
          <cell r="I89">
            <v>4330.87012987013</v>
          </cell>
          <cell r="J89">
            <v>1.6521001476552062</v>
          </cell>
          <cell r="K89">
            <v>1.6521001476552062</v>
          </cell>
        </row>
        <row r="90">
          <cell r="F90">
            <v>75</v>
          </cell>
          <cell r="G90">
            <v>3120</v>
          </cell>
          <cell r="H90">
            <v>4468.2</v>
          </cell>
          <cell r="I90">
            <v>4382.146753246753</v>
          </cell>
          <cell r="J90">
            <v>2.1795012221271595</v>
          </cell>
          <cell r="K90">
            <v>2.1795012221271595</v>
          </cell>
        </row>
        <row r="91">
          <cell r="F91">
            <v>76</v>
          </cell>
          <cell r="G91">
            <v>3161.6</v>
          </cell>
          <cell r="H91">
            <v>4484.7</v>
          </cell>
          <cell r="I91">
            <v>4433.4233766233765</v>
          </cell>
          <cell r="J91">
            <v>1.2987012987012971</v>
          </cell>
          <cell r="K91">
            <v>1.2987012987012971</v>
          </cell>
        </row>
        <row r="92">
          <cell r="F92">
            <v>77</v>
          </cell>
          <cell r="G92">
            <v>3203.2</v>
          </cell>
          <cell r="I92">
            <v>4484.7</v>
          </cell>
        </row>
        <row r="93">
          <cell r="G93">
            <v>3244.8</v>
          </cell>
        </row>
        <row r="94">
          <cell r="G94">
            <v>3286.4</v>
          </cell>
        </row>
        <row r="95">
          <cell r="G95">
            <v>3328</v>
          </cell>
        </row>
        <row r="96">
          <cell r="G96">
            <v>3369.6</v>
          </cell>
        </row>
        <row r="97">
          <cell r="G97">
            <v>3411.2</v>
          </cell>
        </row>
        <row r="98">
          <cell r="G98">
            <v>3452.8</v>
          </cell>
        </row>
        <row r="99">
          <cell r="G99">
            <v>3494.4</v>
          </cell>
        </row>
        <row r="100">
          <cell r="G100">
            <v>3536</v>
          </cell>
        </row>
        <row r="101">
          <cell r="G101">
            <v>3577.6</v>
          </cell>
        </row>
        <row r="102">
          <cell r="G102">
            <v>3619.2</v>
          </cell>
        </row>
        <row r="103">
          <cell r="G103">
            <v>3660.8</v>
          </cell>
        </row>
        <row r="104">
          <cell r="G104">
            <v>3702.4</v>
          </cell>
        </row>
        <row r="105">
          <cell r="G105">
            <v>3744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U110"/>
  <sheetViews>
    <sheetView tabSelected="1" workbookViewId="0" topLeftCell="A1">
      <selection activeCell="A1" sqref="A1:IV16384"/>
    </sheetView>
  </sheetViews>
  <sheetFormatPr defaultColWidth="11.421875" defaultRowHeight="12.75"/>
  <cols>
    <col min="2" max="2" width="12.140625" style="0" bestFit="1" customWidth="1"/>
    <col min="6" max="6" width="7.00390625" style="0" bestFit="1" customWidth="1"/>
    <col min="7" max="7" width="9.421875" style="3" bestFit="1" customWidth="1"/>
    <col min="8" max="8" width="9.140625" style="0" bestFit="1" customWidth="1"/>
    <col min="9" max="9" width="12.00390625" style="0" bestFit="1" customWidth="1"/>
    <col min="10" max="10" width="12.57421875" style="0" bestFit="1" customWidth="1"/>
    <col min="11" max="11" width="14.140625" style="0" bestFit="1" customWidth="1"/>
  </cols>
  <sheetData>
    <row r="3" spans="2:3" ht="12.75">
      <c r="B3" s="1" t="s">
        <v>4</v>
      </c>
      <c r="C3" s="2" t="s">
        <v>11</v>
      </c>
    </row>
    <row r="5" spans="2:3" ht="12.75">
      <c r="B5" s="4" t="s">
        <v>5</v>
      </c>
      <c r="C5" s="5" t="s">
        <v>12</v>
      </c>
    </row>
    <row r="8" spans="1:151" ht="12.75">
      <c r="A8" s="3"/>
      <c r="B8" s="3" t="s">
        <v>0</v>
      </c>
      <c r="C8" s="3">
        <v>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  <c r="AT8" s="3">
        <v>43</v>
      </c>
      <c r="AU8" s="3">
        <v>44</v>
      </c>
      <c r="AV8" s="3">
        <v>45</v>
      </c>
      <c r="AW8" s="3">
        <v>46</v>
      </c>
      <c r="AX8" s="3">
        <v>47</v>
      </c>
      <c r="AY8" s="3">
        <v>48</v>
      </c>
      <c r="AZ8" s="3">
        <v>49</v>
      </c>
      <c r="BA8" s="3">
        <v>50</v>
      </c>
      <c r="BB8" s="3">
        <v>51</v>
      </c>
      <c r="BC8" s="3">
        <v>52</v>
      </c>
      <c r="BD8" s="3">
        <v>53</v>
      </c>
      <c r="BE8" s="3">
        <v>54</v>
      </c>
      <c r="BF8" s="3">
        <v>55</v>
      </c>
      <c r="BG8" s="3">
        <v>56</v>
      </c>
      <c r="BH8" s="3">
        <v>57</v>
      </c>
      <c r="BI8" s="3">
        <v>58</v>
      </c>
      <c r="BJ8" s="3">
        <v>59</v>
      </c>
      <c r="BK8" s="3">
        <v>60</v>
      </c>
      <c r="BL8" s="3">
        <v>61</v>
      </c>
      <c r="BM8" s="3">
        <v>62</v>
      </c>
      <c r="BN8" s="3">
        <v>63</v>
      </c>
      <c r="BO8" s="3">
        <v>64</v>
      </c>
      <c r="BP8" s="3">
        <v>65</v>
      </c>
      <c r="BQ8" s="3">
        <v>66</v>
      </c>
      <c r="BR8" s="3">
        <v>67</v>
      </c>
      <c r="BS8" s="3">
        <v>68</v>
      </c>
      <c r="BT8" s="3">
        <v>69</v>
      </c>
      <c r="BU8" s="3">
        <v>70</v>
      </c>
      <c r="BV8" s="3">
        <v>71</v>
      </c>
      <c r="BW8" s="3">
        <v>72</v>
      </c>
      <c r="BX8" s="3">
        <v>73</v>
      </c>
      <c r="BY8" s="3">
        <v>74</v>
      </c>
      <c r="BZ8" s="3">
        <v>75</v>
      </c>
      <c r="CA8" s="3">
        <v>76</v>
      </c>
      <c r="CB8" s="3">
        <v>77</v>
      </c>
      <c r="CC8" s="3">
        <v>78</v>
      </c>
      <c r="CD8" s="3">
        <v>79</v>
      </c>
      <c r="CE8" s="3">
        <v>80</v>
      </c>
      <c r="CF8" s="3">
        <v>81</v>
      </c>
      <c r="CG8" s="3">
        <v>82</v>
      </c>
      <c r="CH8" s="3">
        <v>83</v>
      </c>
      <c r="CI8" s="3">
        <v>84</v>
      </c>
      <c r="CJ8" s="3">
        <v>85</v>
      </c>
      <c r="CK8" s="3">
        <v>86</v>
      </c>
      <c r="CL8" s="3">
        <v>87</v>
      </c>
      <c r="CM8" s="3">
        <v>88</v>
      </c>
      <c r="CN8" s="3">
        <v>89</v>
      </c>
      <c r="CO8" s="3">
        <v>90</v>
      </c>
      <c r="CP8" s="3">
        <v>91</v>
      </c>
      <c r="CQ8" s="3">
        <v>92</v>
      </c>
      <c r="CR8" s="3">
        <v>93</v>
      </c>
      <c r="CS8" s="3">
        <v>94</v>
      </c>
      <c r="CT8" s="3">
        <v>95</v>
      </c>
      <c r="CU8" s="3">
        <v>96</v>
      </c>
      <c r="CV8" s="3">
        <v>97</v>
      </c>
      <c r="CW8" s="3">
        <v>98</v>
      </c>
      <c r="CX8" s="3">
        <v>99</v>
      </c>
      <c r="CY8" s="3">
        <v>100</v>
      </c>
      <c r="CZ8" s="3">
        <v>101</v>
      </c>
      <c r="DA8" s="3">
        <v>102</v>
      </c>
      <c r="DB8" s="3">
        <v>103</v>
      </c>
      <c r="DC8" s="3">
        <v>104</v>
      </c>
      <c r="DD8" s="3">
        <v>105</v>
      </c>
      <c r="DE8" s="3">
        <v>106</v>
      </c>
      <c r="DF8" s="3">
        <v>107</v>
      </c>
      <c r="DG8" s="3">
        <v>108</v>
      </c>
      <c r="DH8" s="3">
        <v>109</v>
      </c>
      <c r="DI8" s="3">
        <v>110</v>
      </c>
      <c r="DJ8" s="3">
        <v>111</v>
      </c>
      <c r="DK8" s="3">
        <v>112</v>
      </c>
      <c r="DL8" s="3">
        <v>113</v>
      </c>
      <c r="DM8" s="3">
        <v>114</v>
      </c>
      <c r="DN8" s="3">
        <v>115</v>
      </c>
      <c r="DO8" s="3">
        <v>116</v>
      </c>
      <c r="DP8" s="3">
        <v>117</v>
      </c>
      <c r="DQ8" s="3">
        <v>118</v>
      </c>
      <c r="DR8" s="3">
        <v>119</v>
      </c>
      <c r="DS8" s="3">
        <v>120</v>
      </c>
      <c r="DT8" s="3">
        <v>121</v>
      </c>
      <c r="DU8" s="3">
        <v>122</v>
      </c>
      <c r="DV8" s="3">
        <v>123</v>
      </c>
      <c r="DW8" s="3">
        <v>124</v>
      </c>
      <c r="DX8" s="3">
        <v>125</v>
      </c>
      <c r="DY8" s="3">
        <v>126</v>
      </c>
      <c r="DZ8" s="3">
        <v>127</v>
      </c>
      <c r="EA8" s="3">
        <v>128</v>
      </c>
      <c r="EB8" s="3">
        <v>129</v>
      </c>
      <c r="EC8" s="3">
        <v>130</v>
      </c>
      <c r="ED8" s="3">
        <v>131</v>
      </c>
      <c r="EE8" s="3">
        <v>132</v>
      </c>
      <c r="EF8" s="3">
        <v>133</v>
      </c>
      <c r="EG8" s="3">
        <v>134</v>
      </c>
      <c r="EH8" s="3">
        <v>135</v>
      </c>
      <c r="EI8" s="3">
        <v>136</v>
      </c>
      <c r="EJ8" s="3">
        <v>137</v>
      </c>
      <c r="EK8" s="3">
        <v>138</v>
      </c>
      <c r="EL8" s="3">
        <v>139</v>
      </c>
      <c r="EM8" s="3">
        <v>140</v>
      </c>
      <c r="EN8" s="3">
        <v>141</v>
      </c>
      <c r="EO8" s="3">
        <v>142</v>
      </c>
      <c r="EP8" s="3">
        <v>143</v>
      </c>
      <c r="EQ8" s="3">
        <v>144</v>
      </c>
      <c r="ER8" s="3">
        <v>145</v>
      </c>
      <c r="ES8" s="3">
        <v>146</v>
      </c>
      <c r="ET8" s="3">
        <v>147</v>
      </c>
      <c r="EU8" s="3">
        <v>148</v>
      </c>
    </row>
    <row r="9" spans="1:151" ht="12.75">
      <c r="A9" s="3"/>
      <c r="B9" s="3" t="s">
        <v>1</v>
      </c>
      <c r="C9" s="3">
        <v>0</v>
      </c>
      <c r="D9" s="3">
        <v>41.6</v>
      </c>
      <c r="E9" s="3">
        <v>83.2</v>
      </c>
      <c r="F9" s="3">
        <v>124.8</v>
      </c>
      <c r="G9" s="3">
        <v>166.4</v>
      </c>
      <c r="H9" s="3">
        <v>208</v>
      </c>
      <c r="I9" s="3">
        <v>249.6</v>
      </c>
      <c r="J9" s="3">
        <v>291.2</v>
      </c>
      <c r="K9" s="3">
        <v>332.8</v>
      </c>
      <c r="L9" s="3">
        <v>374.4</v>
      </c>
      <c r="M9" s="3">
        <v>416</v>
      </c>
      <c r="N9" s="3">
        <v>457.6</v>
      </c>
      <c r="O9" s="3">
        <v>499.2</v>
      </c>
      <c r="P9" s="3">
        <v>540.8</v>
      </c>
      <c r="Q9" s="3">
        <v>582.4</v>
      </c>
      <c r="R9" s="3">
        <v>624</v>
      </c>
      <c r="S9" s="3">
        <v>665.6</v>
      </c>
      <c r="T9" s="3">
        <v>707.2</v>
      </c>
      <c r="U9" s="3">
        <v>748.8</v>
      </c>
      <c r="V9" s="3">
        <v>790.4</v>
      </c>
      <c r="W9" s="3">
        <v>832</v>
      </c>
      <c r="X9" s="3">
        <v>873.6</v>
      </c>
      <c r="Y9" s="3">
        <v>915.2</v>
      </c>
      <c r="Z9" s="3">
        <v>956.8</v>
      </c>
      <c r="AA9" s="3">
        <v>998.4</v>
      </c>
      <c r="AB9" s="3">
        <v>1040</v>
      </c>
      <c r="AC9" s="3">
        <v>1081.6</v>
      </c>
      <c r="AD9" s="3">
        <v>1123.2</v>
      </c>
      <c r="AE9" s="3">
        <v>1164.8</v>
      </c>
      <c r="AF9" s="3">
        <v>1206.4</v>
      </c>
      <c r="AG9" s="3">
        <v>1248</v>
      </c>
      <c r="AH9" s="3">
        <v>1289.6</v>
      </c>
      <c r="AI9" s="3">
        <v>1331.2</v>
      </c>
      <c r="AJ9" s="3">
        <v>1372.8</v>
      </c>
      <c r="AK9" s="3">
        <v>1414.4</v>
      </c>
      <c r="AL9" s="3">
        <v>1456</v>
      </c>
      <c r="AM9" s="3">
        <v>1497.6</v>
      </c>
      <c r="AN9" s="3">
        <v>1539.2</v>
      </c>
      <c r="AO9" s="3">
        <v>1580.8</v>
      </c>
      <c r="AP9" s="3">
        <v>1622.4</v>
      </c>
      <c r="AQ9" s="3">
        <v>1664</v>
      </c>
      <c r="AR9" s="3">
        <v>1705.6</v>
      </c>
      <c r="AS9" s="3">
        <v>1747.2</v>
      </c>
      <c r="AT9" s="3">
        <v>1788.8</v>
      </c>
      <c r="AU9" s="3">
        <v>1830.4</v>
      </c>
      <c r="AV9" s="3">
        <v>1872</v>
      </c>
      <c r="AW9" s="3">
        <v>1913.6</v>
      </c>
      <c r="AX9" s="3">
        <v>1955.2</v>
      </c>
      <c r="AY9" s="3">
        <v>1996.8</v>
      </c>
      <c r="AZ9" s="3">
        <v>2038.4</v>
      </c>
      <c r="BA9" s="3">
        <v>2080</v>
      </c>
      <c r="BB9" s="3">
        <v>2121.6</v>
      </c>
      <c r="BC9" s="3">
        <v>2163.2</v>
      </c>
      <c r="BD9" s="3">
        <v>2204.8</v>
      </c>
      <c r="BE9" s="3">
        <v>2246.4</v>
      </c>
      <c r="BF9" s="3">
        <v>2288</v>
      </c>
      <c r="BG9" s="3">
        <v>2329.6</v>
      </c>
      <c r="BH9" s="3">
        <v>2371.2</v>
      </c>
      <c r="BI9" s="3">
        <v>2412.8</v>
      </c>
      <c r="BJ9" s="3">
        <v>2454.4</v>
      </c>
      <c r="BK9" s="3">
        <v>2496</v>
      </c>
      <c r="BL9" s="3">
        <v>2537.6</v>
      </c>
      <c r="BM9" s="3">
        <v>2579.2</v>
      </c>
      <c r="BN9" s="3">
        <v>2620.8</v>
      </c>
      <c r="BO9" s="3">
        <v>2662.4</v>
      </c>
      <c r="BP9" s="3">
        <v>2704</v>
      </c>
      <c r="BQ9" s="3">
        <v>2745.6</v>
      </c>
      <c r="BR9" s="3">
        <v>2787.2</v>
      </c>
      <c r="BS9" s="3">
        <v>2828.8</v>
      </c>
      <c r="BT9" s="3">
        <v>2870.4</v>
      </c>
      <c r="BU9" s="3">
        <v>2912</v>
      </c>
      <c r="BV9" s="3">
        <v>2953.6</v>
      </c>
      <c r="BW9" s="3">
        <v>2995.2</v>
      </c>
      <c r="BX9" s="3">
        <v>3036.80000000001</v>
      </c>
      <c r="BY9" s="3">
        <v>3078.40000000001</v>
      </c>
      <c r="BZ9" s="3">
        <v>3120.00000000001</v>
      </c>
      <c r="CA9" s="3">
        <v>3161.60000000001</v>
      </c>
      <c r="CB9" s="3">
        <v>3203.20000000001</v>
      </c>
      <c r="CC9" s="3">
        <v>3244.80000000001</v>
      </c>
      <c r="CD9" s="3">
        <v>3286.40000000001</v>
      </c>
      <c r="CE9" s="3">
        <v>3328.00000000001</v>
      </c>
      <c r="CF9" s="3">
        <v>3369.60000000001</v>
      </c>
      <c r="CG9" s="3">
        <v>3411.20000000001</v>
      </c>
      <c r="CH9" s="3">
        <v>3452.80000000001</v>
      </c>
      <c r="CI9" s="3">
        <v>3494.40000000001</v>
      </c>
      <c r="CJ9" s="3">
        <v>3536.00000000001</v>
      </c>
      <c r="CK9" s="3">
        <v>3577.60000000001</v>
      </c>
      <c r="CL9" s="3">
        <v>3619.20000000001</v>
      </c>
      <c r="CM9" s="3">
        <v>3660.80000000001</v>
      </c>
      <c r="CN9" s="3">
        <v>3702.40000000001</v>
      </c>
      <c r="CO9" s="3">
        <v>3744.00000000001</v>
      </c>
      <c r="CP9" s="3">
        <v>3785.60000000001</v>
      </c>
      <c r="CQ9" s="3">
        <v>3827.20000000001</v>
      </c>
      <c r="CR9" s="3">
        <v>3868.80000000001</v>
      </c>
      <c r="CS9" s="3">
        <v>3910.40000000001</v>
      </c>
      <c r="CT9" s="3">
        <v>3952.00000000001</v>
      </c>
      <c r="CU9" s="3">
        <v>3993.60000000001</v>
      </c>
      <c r="CV9" s="3">
        <v>4035.20000000001</v>
      </c>
      <c r="CW9" s="3">
        <v>4076.80000000001</v>
      </c>
      <c r="CX9" s="3">
        <v>4118.40000000002</v>
      </c>
      <c r="CY9" s="3">
        <v>4160.00000000002</v>
      </c>
      <c r="CZ9" s="3">
        <v>4201.60000000002</v>
      </c>
      <c r="DA9" s="3">
        <v>4243.20000000002</v>
      </c>
      <c r="DB9" s="3">
        <v>4284.80000000002</v>
      </c>
      <c r="DC9" s="3">
        <v>4326.40000000002</v>
      </c>
      <c r="DD9" s="3">
        <v>4368.00000000002</v>
      </c>
      <c r="DE9" s="3">
        <v>4409.60000000002</v>
      </c>
      <c r="DF9" s="3">
        <v>4451.20000000002</v>
      </c>
      <c r="DG9" s="3">
        <v>4492.80000000002</v>
      </c>
      <c r="DH9" s="3">
        <v>4534.40000000002</v>
      </c>
      <c r="DI9" s="3">
        <v>4576.00000000002</v>
      </c>
      <c r="DJ9" s="3">
        <v>4617.60000000002</v>
      </c>
      <c r="DK9" s="3">
        <v>4659.20000000002</v>
      </c>
      <c r="DL9" s="3">
        <v>4700.80000000002</v>
      </c>
      <c r="DM9" s="3">
        <v>4742.40000000002</v>
      </c>
      <c r="DN9" s="3">
        <v>4784.00000000002</v>
      </c>
      <c r="DO9" s="3">
        <v>4825.60000000002</v>
      </c>
      <c r="DP9" s="3">
        <v>4867.20000000002</v>
      </c>
      <c r="DQ9" s="3">
        <v>4908.80000000002</v>
      </c>
      <c r="DR9" s="3">
        <v>4950.40000000002</v>
      </c>
      <c r="DS9" s="3">
        <v>4992.00000000002</v>
      </c>
      <c r="DT9" s="3">
        <v>5033.60000000002</v>
      </c>
      <c r="DU9" s="3">
        <v>5075.20000000002</v>
      </c>
      <c r="DV9" s="3">
        <v>5116.80000000002</v>
      </c>
      <c r="DW9" s="3">
        <v>5158.40000000002</v>
      </c>
      <c r="DX9" s="3">
        <v>5200.00000000002</v>
      </c>
      <c r="DY9" s="3">
        <v>5241.60000000003</v>
      </c>
      <c r="DZ9" s="3">
        <v>5283.20000000003</v>
      </c>
      <c r="EA9" s="3">
        <v>5324.80000000003</v>
      </c>
      <c r="EB9" s="3">
        <v>5366.40000000003</v>
      </c>
      <c r="EC9" s="3">
        <v>5408.00000000003</v>
      </c>
      <c r="ED9" s="3">
        <v>5449.60000000003</v>
      </c>
      <c r="EE9" s="3">
        <v>5491.20000000003</v>
      </c>
      <c r="EF9" s="3">
        <v>5532.80000000003</v>
      </c>
      <c r="EG9" s="3">
        <v>5574.40000000003</v>
      </c>
      <c r="EH9" s="3">
        <v>5616.00000000003</v>
      </c>
      <c r="EI9" s="3">
        <v>5657.60000000003</v>
      </c>
      <c r="EJ9" s="3">
        <v>5699.20000000003</v>
      </c>
      <c r="EK9" s="3">
        <v>5740.80000000003</v>
      </c>
      <c r="EL9" s="3">
        <v>5782.40000000003</v>
      </c>
      <c r="EM9" s="3">
        <v>5824.00000000003</v>
      </c>
      <c r="EN9" s="3">
        <v>5865.60000000003</v>
      </c>
      <c r="EO9" s="3">
        <v>5907.20000000003</v>
      </c>
      <c r="EP9" s="3">
        <v>5948.80000000003</v>
      </c>
      <c r="EQ9" s="3">
        <v>5990.40000000003</v>
      </c>
      <c r="ER9" s="3">
        <v>6032.00000000003</v>
      </c>
      <c r="ES9" s="3">
        <v>6073.60000000003</v>
      </c>
      <c r="ET9" s="3">
        <f>6115.2</f>
        <v>6115.2</v>
      </c>
      <c r="EU9" s="3">
        <v>6156.80000000003</v>
      </c>
    </row>
    <row r="10" spans="2:80" ht="12.75">
      <c r="B10" t="s">
        <v>2</v>
      </c>
      <c r="C10">
        <v>4484.7</v>
      </c>
      <c r="D10">
        <v>4468.2</v>
      </c>
      <c r="E10">
        <v>4396.1</v>
      </c>
      <c r="F10">
        <v>4317.1</v>
      </c>
      <c r="G10" s="3">
        <v>4238.1</v>
      </c>
      <c r="H10">
        <v>4167.5</v>
      </c>
      <c r="I10">
        <v>4100.9</v>
      </c>
      <c r="J10">
        <v>4042.9</v>
      </c>
      <c r="K10">
        <v>3993</v>
      </c>
      <c r="L10">
        <v>3951.9</v>
      </c>
      <c r="M10">
        <v>3911.7</v>
      </c>
      <c r="N10">
        <v>3868.3</v>
      </c>
      <c r="O10">
        <v>3817.4</v>
      </c>
      <c r="P10">
        <v>3757</v>
      </c>
      <c r="Q10">
        <v>3691.2</v>
      </c>
      <c r="R10">
        <v>3620.7</v>
      </c>
      <c r="S10">
        <v>3549.3</v>
      </c>
      <c r="T10">
        <v>3483.5</v>
      </c>
      <c r="U10">
        <v>3422.4</v>
      </c>
      <c r="V10">
        <v>3368.4</v>
      </c>
      <c r="W10">
        <v>3318.3</v>
      </c>
      <c r="X10">
        <v>3275.5</v>
      </c>
      <c r="Y10">
        <v>3236.7</v>
      </c>
      <c r="Z10">
        <v>3197.7</v>
      </c>
      <c r="AA10">
        <v>3149.9</v>
      </c>
      <c r="AB10">
        <v>3095.7</v>
      </c>
      <c r="AC10">
        <v>3035.7</v>
      </c>
      <c r="AD10">
        <v>2970.6</v>
      </c>
      <c r="AE10">
        <v>2907.4</v>
      </c>
      <c r="AF10">
        <v>2846.9</v>
      </c>
      <c r="AG10">
        <v>2790.9</v>
      </c>
      <c r="AH10">
        <v>2740.2</v>
      </c>
      <c r="AI10">
        <v>2693.5</v>
      </c>
      <c r="AJ10">
        <v>2652.32</v>
      </c>
      <c r="AK10">
        <v>2617.8</v>
      </c>
      <c r="AL10">
        <v>2581.7</v>
      </c>
      <c r="AM10">
        <v>2538.7</v>
      </c>
      <c r="AN10">
        <v>2487.4</v>
      </c>
      <c r="AO10">
        <v>2433</v>
      </c>
      <c r="AP10">
        <v>2373</v>
      </c>
      <c r="AQ10">
        <v>2319.1</v>
      </c>
      <c r="AR10">
        <v>2257.3</v>
      </c>
      <c r="AS10">
        <v>2202.4</v>
      </c>
      <c r="AT10">
        <v>2152.2</v>
      </c>
      <c r="AU10">
        <v>2106.6</v>
      </c>
      <c r="AV10">
        <v>2065.5</v>
      </c>
      <c r="AW10">
        <v>2033.5</v>
      </c>
      <c r="AX10">
        <v>1998.5</v>
      </c>
      <c r="AY10">
        <v>1955.8</v>
      </c>
      <c r="AZ10">
        <v>1904.9</v>
      </c>
      <c r="BA10">
        <v>1851.6</v>
      </c>
      <c r="BB10">
        <v>1793.2</v>
      </c>
      <c r="BC10">
        <v>1735.7</v>
      </c>
      <c r="BD10">
        <v>1677.9</v>
      </c>
      <c r="BE10">
        <v>1623.1</v>
      </c>
      <c r="BF10">
        <v>1571.6</v>
      </c>
      <c r="BG10">
        <v>1525.2</v>
      </c>
      <c r="BH10">
        <v>1483.6</v>
      </c>
      <c r="BI10">
        <v>1447.8</v>
      </c>
      <c r="BJ10">
        <v>1410.2</v>
      </c>
      <c r="BK10">
        <v>1367.8</v>
      </c>
      <c r="BL10">
        <v>1315.2</v>
      </c>
      <c r="BM10">
        <v>1262.2</v>
      </c>
      <c r="BN10">
        <v>1201.9</v>
      </c>
      <c r="BO10" s="2">
        <v>1142.8</v>
      </c>
      <c r="BP10" s="2">
        <v>1081.4</v>
      </c>
      <c r="BQ10" s="2">
        <v>1021.9</v>
      </c>
      <c r="BR10">
        <v>967.9</v>
      </c>
      <c r="BS10">
        <v>916.8</v>
      </c>
      <c r="BT10">
        <v>871.6</v>
      </c>
      <c r="BU10">
        <v>831.6</v>
      </c>
      <c r="BV10">
        <v>790.6</v>
      </c>
      <c r="BW10">
        <v>744.2</v>
      </c>
      <c r="BX10">
        <v>690.3</v>
      </c>
      <c r="BY10">
        <v>632.2</v>
      </c>
      <c r="BZ10">
        <v>569.6</v>
      </c>
      <c r="CA10">
        <v>536.4</v>
      </c>
      <c r="CB10">
        <v>536.4</v>
      </c>
    </row>
    <row r="11" spans="2:82" ht="12.75">
      <c r="B11" t="s">
        <v>3</v>
      </c>
      <c r="C11">
        <v>4485.4</v>
      </c>
      <c r="D11">
        <v>4468.5</v>
      </c>
      <c r="E11">
        <v>4409.7</v>
      </c>
      <c r="F11">
        <v>4347.8</v>
      </c>
      <c r="G11" s="3">
        <v>4281.2</v>
      </c>
      <c r="H11">
        <v>4216.5</v>
      </c>
      <c r="I11">
        <v>4147.9</v>
      </c>
      <c r="J11">
        <v>4084.6</v>
      </c>
      <c r="K11">
        <v>4022.4</v>
      </c>
      <c r="L11">
        <v>3960.3</v>
      </c>
      <c r="M11">
        <v>3907.6</v>
      </c>
      <c r="N11">
        <v>3855.1</v>
      </c>
      <c r="O11">
        <v>3806.9</v>
      </c>
      <c r="P11">
        <v>3758.1</v>
      </c>
      <c r="Q11">
        <v>3705.9</v>
      </c>
      <c r="R11">
        <v>3649.7</v>
      </c>
      <c r="S11">
        <v>3590.7</v>
      </c>
      <c r="T11">
        <v>3532.4</v>
      </c>
      <c r="U11">
        <v>3473.2</v>
      </c>
      <c r="V11">
        <v>3412.9</v>
      </c>
      <c r="W11">
        <v>3355.5</v>
      </c>
      <c r="X11">
        <v>3299.3</v>
      </c>
      <c r="Y11">
        <v>3248</v>
      </c>
      <c r="Z11">
        <v>3202.3</v>
      </c>
      <c r="AA11">
        <v>3156.9</v>
      </c>
      <c r="AB11">
        <v>3110.7</v>
      </c>
      <c r="AC11">
        <v>3065.5</v>
      </c>
      <c r="AD11">
        <v>3016.5</v>
      </c>
      <c r="AE11">
        <v>2963.9</v>
      </c>
      <c r="AF11">
        <v>2911.1</v>
      </c>
      <c r="AG11">
        <v>2855.3</v>
      </c>
      <c r="AH11">
        <v>2798.8</v>
      </c>
      <c r="AI11">
        <v>2745.2</v>
      </c>
      <c r="AJ11">
        <v>2692.4</v>
      </c>
      <c r="AK11">
        <v>2643.9</v>
      </c>
      <c r="AL11">
        <v>2599.2</v>
      </c>
      <c r="AM11">
        <v>2555.6</v>
      </c>
      <c r="AN11">
        <v>2513.1</v>
      </c>
      <c r="AO11">
        <v>2469.5</v>
      </c>
      <c r="AP11">
        <v>2424.2</v>
      </c>
      <c r="AQ11">
        <v>2374.7</v>
      </c>
      <c r="AR11">
        <v>2325.7</v>
      </c>
      <c r="AS11">
        <v>2273</v>
      </c>
      <c r="AT11">
        <v>2220</v>
      </c>
      <c r="AU11">
        <v>2168.2</v>
      </c>
      <c r="AV11">
        <v>2118.1</v>
      </c>
      <c r="AW11">
        <v>2070.1</v>
      </c>
      <c r="AX11">
        <v>2027.1</v>
      </c>
      <c r="AY11">
        <v>1986.6</v>
      </c>
      <c r="AZ11">
        <v>1944</v>
      </c>
      <c r="BA11">
        <v>1900.1</v>
      </c>
      <c r="BB11">
        <v>1854.8</v>
      </c>
      <c r="BC11">
        <v>1807.7</v>
      </c>
      <c r="BD11">
        <v>1759.8</v>
      </c>
      <c r="BE11">
        <v>1707.9</v>
      </c>
      <c r="BF11">
        <v>1653.6</v>
      </c>
      <c r="BG11">
        <v>1601.2</v>
      </c>
      <c r="BH11">
        <v>1548.8</v>
      </c>
      <c r="BI11">
        <v>1500.2</v>
      </c>
      <c r="BJ11">
        <v>1458.6</v>
      </c>
      <c r="BK11">
        <v>1410.6</v>
      </c>
      <c r="BL11">
        <v>1368.1</v>
      </c>
      <c r="BM11">
        <v>1323.3</v>
      </c>
      <c r="BN11">
        <v>1276.3</v>
      </c>
      <c r="BO11">
        <v>1229.2</v>
      </c>
      <c r="BP11" s="6">
        <v>1183.7</v>
      </c>
      <c r="BQ11" s="6">
        <v>1130.9</v>
      </c>
      <c r="BR11" s="6">
        <v>1075.3</v>
      </c>
      <c r="BS11" s="6">
        <v>1018.4</v>
      </c>
      <c r="BT11">
        <v>957.6</v>
      </c>
      <c r="BU11">
        <v>901.2</v>
      </c>
      <c r="BV11">
        <v>851.4</v>
      </c>
      <c r="BW11">
        <v>805.4</v>
      </c>
      <c r="BX11">
        <v>757.8</v>
      </c>
      <c r="BY11">
        <v>709.4</v>
      </c>
      <c r="BZ11">
        <v>662.8</v>
      </c>
      <c r="CA11">
        <v>615.2</v>
      </c>
      <c r="CB11">
        <v>562.7</v>
      </c>
      <c r="CC11">
        <v>536.4</v>
      </c>
      <c r="CD11">
        <v>536.4</v>
      </c>
    </row>
    <row r="12" ht="13.5" thickBot="1"/>
    <row r="13" spans="6:10" ht="13.5" thickBot="1">
      <c r="F13" s="3"/>
      <c r="G13" s="7" t="s">
        <v>14</v>
      </c>
      <c r="H13" s="3"/>
      <c r="I13" s="3"/>
      <c r="J13" s="3"/>
    </row>
    <row r="14" spans="3:11" ht="12.75">
      <c r="C14" s="8" t="s">
        <v>8</v>
      </c>
      <c r="D14" s="9">
        <f>C10-CB10</f>
        <v>3948.2999999999997</v>
      </c>
      <c r="G14" s="10" t="s">
        <v>6</v>
      </c>
      <c r="H14" s="11" t="s">
        <v>15</v>
      </c>
      <c r="I14" s="11" t="s">
        <v>16</v>
      </c>
      <c r="J14" s="11" t="s">
        <v>7</v>
      </c>
      <c r="K14" s="11" t="s">
        <v>13</v>
      </c>
    </row>
    <row r="15" spans="3:11" ht="12.75">
      <c r="C15" s="12" t="s">
        <v>9</v>
      </c>
      <c r="D15" s="13">
        <f>G92-G15</f>
        <v>3203.2</v>
      </c>
      <c r="F15" s="3">
        <v>0</v>
      </c>
      <c r="G15" s="14">
        <v>0</v>
      </c>
      <c r="H15" s="3">
        <v>536.4</v>
      </c>
      <c r="I15" s="14">
        <f>(3948.3/3203.2)*G15+536.4</f>
        <v>536.4</v>
      </c>
      <c r="J15" s="15">
        <f>((H15-I15)/3948.3)*100</f>
        <v>0</v>
      </c>
      <c r="K15" s="16">
        <f>ABS(J15)</f>
        <v>0</v>
      </c>
    </row>
    <row r="16" spans="3:11" ht="13.5" thickBot="1">
      <c r="C16" s="17" t="s">
        <v>10</v>
      </c>
      <c r="D16" s="18">
        <v>536.4</v>
      </c>
      <c r="F16" s="3">
        <v>1</v>
      </c>
      <c r="G16" s="3">
        <v>41.6</v>
      </c>
      <c r="H16" s="14">
        <v>569.6</v>
      </c>
      <c r="I16" s="3">
        <f>(3948.3/3203.2)*G16+536.4</f>
        <v>587.6766233766234</v>
      </c>
      <c r="J16" s="19">
        <f>((H16-I16)/3948.3)*100</f>
        <v>-0.45783307693496916</v>
      </c>
      <c r="K16" s="15">
        <f>ABS(J16)</f>
        <v>0.45783307693496916</v>
      </c>
    </row>
    <row r="17" spans="6:11" ht="12.75">
      <c r="F17" s="3">
        <v>2</v>
      </c>
      <c r="G17" s="14">
        <v>83.2</v>
      </c>
      <c r="H17" s="3">
        <v>632.2</v>
      </c>
      <c r="I17" s="14">
        <f aca="true" t="shared" si="0" ref="I17:I80">(3948.3/3203.2)*G17+536.4</f>
        <v>638.9532467532467</v>
      </c>
      <c r="J17" s="15">
        <f aca="true" t="shared" si="1" ref="J17:J80">((H17-I17)/3948.3)*100</f>
        <v>-0.17104188519734279</v>
      </c>
      <c r="K17" s="16">
        <f aca="true" t="shared" si="2" ref="K17:K80">ABS(J17)</f>
        <v>0.17104188519734279</v>
      </c>
    </row>
    <row r="18" spans="6:11" ht="12.75">
      <c r="F18" s="3">
        <v>3</v>
      </c>
      <c r="G18" s="3">
        <v>124.8</v>
      </c>
      <c r="H18" s="14">
        <v>690.3</v>
      </c>
      <c r="I18" s="3">
        <f t="shared" si="0"/>
        <v>690.22987012987</v>
      </c>
      <c r="J18" s="19">
        <f t="shared" si="1"/>
        <v>0.0017762041924348148</v>
      </c>
      <c r="K18">
        <f t="shared" si="2"/>
        <v>0.0017762041924348148</v>
      </c>
    </row>
    <row r="19" spans="6:11" ht="12.75">
      <c r="F19" s="3">
        <v>4</v>
      </c>
      <c r="G19" s="14">
        <v>166.4</v>
      </c>
      <c r="H19" s="3">
        <v>744.2</v>
      </c>
      <c r="I19" s="14">
        <f t="shared" si="0"/>
        <v>741.5064935064935</v>
      </c>
      <c r="J19">
        <f t="shared" si="1"/>
        <v>0.06821939805755796</v>
      </c>
      <c r="K19" s="16">
        <f t="shared" si="2"/>
        <v>0.06821939805755796</v>
      </c>
    </row>
    <row r="20" spans="6:11" ht="12.75">
      <c r="F20" s="3">
        <v>5</v>
      </c>
      <c r="G20" s="3">
        <v>208</v>
      </c>
      <c r="H20" s="14">
        <v>790.6</v>
      </c>
      <c r="I20" s="3">
        <f t="shared" si="0"/>
        <v>792.7831168831169</v>
      </c>
      <c r="J20" s="19">
        <f t="shared" si="1"/>
        <v>-0.055292578657064946</v>
      </c>
      <c r="K20" s="15">
        <f t="shared" si="2"/>
        <v>0.055292578657064946</v>
      </c>
    </row>
    <row r="21" spans="6:11" ht="12.75">
      <c r="F21" s="3">
        <v>6</v>
      </c>
      <c r="G21" s="14">
        <v>249.6</v>
      </c>
      <c r="H21" s="3">
        <v>831.6</v>
      </c>
      <c r="I21" s="14">
        <f t="shared" si="0"/>
        <v>844.0597402597402</v>
      </c>
      <c r="J21" s="15">
        <f t="shared" si="1"/>
        <v>-0.3155722781890995</v>
      </c>
      <c r="K21" s="16">
        <f t="shared" si="2"/>
        <v>0.3155722781890995</v>
      </c>
    </row>
    <row r="22" spans="6:11" ht="12.75">
      <c r="F22" s="3">
        <v>7</v>
      </c>
      <c r="G22" s="3">
        <v>291.2</v>
      </c>
      <c r="H22" s="14">
        <v>871.6</v>
      </c>
      <c r="I22" s="3">
        <f t="shared" si="0"/>
        <v>895.3363636363636</v>
      </c>
      <c r="J22" s="19">
        <f t="shared" si="1"/>
        <v>-0.6011793337984331</v>
      </c>
      <c r="K22">
        <f t="shared" si="2"/>
        <v>0.6011793337984331</v>
      </c>
    </row>
    <row r="23" spans="3:11" ht="12.75">
      <c r="C23" s="20"/>
      <c r="F23" s="3">
        <v>8</v>
      </c>
      <c r="G23" s="14">
        <v>332.8</v>
      </c>
      <c r="H23" s="3">
        <v>916.8</v>
      </c>
      <c r="I23" s="14">
        <f t="shared" si="0"/>
        <v>946.6129870129871</v>
      </c>
      <c r="J23">
        <f t="shared" si="1"/>
        <v>-0.755084137805819</v>
      </c>
      <c r="K23" s="16">
        <f t="shared" si="2"/>
        <v>0.755084137805819</v>
      </c>
    </row>
    <row r="24" spans="3:11" ht="12.75">
      <c r="C24" s="20"/>
      <c r="F24" s="3">
        <v>9</v>
      </c>
      <c r="G24" s="3">
        <v>374.4</v>
      </c>
      <c r="H24" s="14">
        <v>967.9</v>
      </c>
      <c r="I24" s="3">
        <f t="shared" si="0"/>
        <v>997.8896103896104</v>
      </c>
      <c r="J24" s="19">
        <f t="shared" si="1"/>
        <v>-0.759557540957132</v>
      </c>
      <c r="K24" s="15">
        <f t="shared" si="2"/>
        <v>0.759557540957132</v>
      </c>
    </row>
    <row r="25" spans="3:11" ht="12.75">
      <c r="C25" s="20"/>
      <c r="F25" s="3">
        <v>10</v>
      </c>
      <c r="G25" s="14">
        <v>416</v>
      </c>
      <c r="H25" s="3">
        <v>1021.9</v>
      </c>
      <c r="I25" s="14">
        <f t="shared" si="0"/>
        <v>1049.1662337662337</v>
      </c>
      <c r="J25" s="15">
        <f t="shared" si="1"/>
        <v>-0.6905816114842785</v>
      </c>
      <c r="K25" s="16">
        <f t="shared" si="2"/>
        <v>0.6905816114842785</v>
      </c>
    </row>
    <row r="26" spans="3:12" ht="12.75">
      <c r="C26" s="20"/>
      <c r="F26" s="3">
        <v>11</v>
      </c>
      <c r="G26" s="3">
        <v>457.6</v>
      </c>
      <c r="H26" s="14">
        <v>1081.4</v>
      </c>
      <c r="I26" s="3">
        <f t="shared" si="0"/>
        <v>1100.442857142857</v>
      </c>
      <c r="J26" s="19">
        <f t="shared" si="1"/>
        <v>-0.482305223586277</v>
      </c>
      <c r="K26">
        <f t="shared" si="2"/>
        <v>0.482305223586277</v>
      </c>
      <c r="L26" s="21"/>
    </row>
    <row r="27" spans="3:11" ht="12.75">
      <c r="C27" s="20"/>
      <c r="F27" s="3">
        <v>12</v>
      </c>
      <c r="G27" s="14">
        <v>499.2</v>
      </c>
      <c r="H27" s="3">
        <v>1142.8</v>
      </c>
      <c r="I27" s="14">
        <f t="shared" si="0"/>
        <v>1151.7194805194804</v>
      </c>
      <c r="J27">
        <f t="shared" si="1"/>
        <v>-0.2259068591414135</v>
      </c>
      <c r="K27" s="16">
        <f t="shared" si="2"/>
        <v>0.2259068591414135</v>
      </c>
    </row>
    <row r="28" spans="3:11" ht="12.75">
      <c r="C28" s="20"/>
      <c r="F28" s="3">
        <v>13</v>
      </c>
      <c r="G28" s="3">
        <v>540.8</v>
      </c>
      <c r="H28" s="14">
        <v>1201.9</v>
      </c>
      <c r="I28" s="3">
        <f t="shared" si="0"/>
        <v>1202.9961038961037</v>
      </c>
      <c r="J28" s="19">
        <f t="shared" si="1"/>
        <v>-0.027761413674331072</v>
      </c>
      <c r="K28" s="15">
        <f t="shared" si="2"/>
        <v>0.027761413674331072</v>
      </c>
    </row>
    <row r="29" spans="3:11" ht="12.75">
      <c r="C29" s="20"/>
      <c r="F29" s="3">
        <v>14</v>
      </c>
      <c r="G29" s="14">
        <v>582.4</v>
      </c>
      <c r="H29" s="3">
        <v>1262.2</v>
      </c>
      <c r="I29" s="14">
        <f t="shared" si="0"/>
        <v>1254.2727272727273</v>
      </c>
      <c r="J29" s="15">
        <f t="shared" si="1"/>
        <v>0.20077685908549991</v>
      </c>
      <c r="K29" s="16">
        <f t="shared" si="2"/>
        <v>0.20077685908549991</v>
      </c>
    </row>
    <row r="30" spans="6:11" ht="12.75">
      <c r="F30" s="3">
        <v>15</v>
      </c>
      <c r="G30" s="3">
        <v>624</v>
      </c>
      <c r="H30" s="14">
        <v>1315.2</v>
      </c>
      <c r="I30" s="3">
        <f t="shared" si="0"/>
        <v>1305.5493506493508</v>
      </c>
      <c r="J30" s="19">
        <f t="shared" si="1"/>
        <v>0.2444254324810487</v>
      </c>
      <c r="K30">
        <f t="shared" si="2"/>
        <v>0.2444254324810487</v>
      </c>
    </row>
    <row r="31" spans="6:11" ht="12.75">
      <c r="F31" s="3">
        <v>16</v>
      </c>
      <c r="G31" s="14">
        <v>665.6</v>
      </c>
      <c r="H31" s="3">
        <v>1367.8</v>
      </c>
      <c r="I31" s="14">
        <f t="shared" si="0"/>
        <v>1356.8259740259741</v>
      </c>
      <c r="J31">
        <f t="shared" si="1"/>
        <v>0.2779430634456813</v>
      </c>
      <c r="K31" s="16">
        <f t="shared" si="2"/>
        <v>0.2779430634456813</v>
      </c>
    </row>
    <row r="32" spans="6:11" ht="12.75">
      <c r="F32" s="3">
        <v>17</v>
      </c>
      <c r="G32" s="3">
        <v>707.2</v>
      </c>
      <c r="H32" s="14">
        <v>1410.2</v>
      </c>
      <c r="I32" s="3">
        <f t="shared" si="0"/>
        <v>1408.1025974025974</v>
      </c>
      <c r="J32" s="19">
        <f t="shared" si="1"/>
        <v>0.0531216624218678</v>
      </c>
      <c r="K32" s="15">
        <f t="shared" si="2"/>
        <v>0.0531216624218678</v>
      </c>
    </row>
    <row r="33" spans="6:11" ht="12.75">
      <c r="F33" s="3">
        <v>18</v>
      </c>
      <c r="G33" s="14">
        <v>748.8</v>
      </c>
      <c r="H33" s="3">
        <v>1447.8</v>
      </c>
      <c r="I33" s="14">
        <f t="shared" si="0"/>
        <v>1459.3792207792208</v>
      </c>
      <c r="J33" s="15">
        <f t="shared" si="1"/>
        <v>-0.29327104777298596</v>
      </c>
      <c r="K33" s="16">
        <f t="shared" si="2"/>
        <v>0.29327104777298596</v>
      </c>
    </row>
    <row r="34" spans="6:11" ht="12.75">
      <c r="F34" s="3">
        <v>19</v>
      </c>
      <c r="G34" s="3">
        <v>790.4</v>
      </c>
      <c r="H34" s="14">
        <v>1483.6</v>
      </c>
      <c r="I34" s="3">
        <f t="shared" si="0"/>
        <v>1510.655844155844</v>
      </c>
      <c r="J34" s="19">
        <f t="shared" si="1"/>
        <v>-0.6852529989069769</v>
      </c>
      <c r="K34">
        <f t="shared" si="2"/>
        <v>0.6852529989069769</v>
      </c>
    </row>
    <row r="35" spans="6:11" ht="12.75">
      <c r="F35" s="3">
        <v>20</v>
      </c>
      <c r="G35" s="14">
        <v>832</v>
      </c>
      <c r="H35" s="3">
        <v>1525.2</v>
      </c>
      <c r="I35" s="14">
        <f t="shared" si="0"/>
        <v>1561.9324675324674</v>
      </c>
      <c r="J35">
        <f t="shared" si="1"/>
        <v>-0.9303362847926285</v>
      </c>
      <c r="K35" s="16">
        <f t="shared" si="2"/>
        <v>0.9303362847926285</v>
      </c>
    </row>
    <row r="36" spans="6:11" ht="12.75">
      <c r="F36" s="3">
        <v>21</v>
      </c>
      <c r="G36" s="3">
        <v>873.6</v>
      </c>
      <c r="H36" s="14">
        <v>1571.6</v>
      </c>
      <c r="I36" s="3">
        <f t="shared" si="0"/>
        <v>1613.2090909090912</v>
      </c>
      <c r="J36" s="19">
        <f t="shared" si="1"/>
        <v>-1.053848261507263</v>
      </c>
      <c r="K36" s="15">
        <f t="shared" si="2"/>
        <v>1.053848261507263</v>
      </c>
    </row>
    <row r="37" spans="6:11" ht="12.75">
      <c r="F37" s="3">
        <v>22</v>
      </c>
      <c r="G37" s="14">
        <v>915.2</v>
      </c>
      <c r="H37" s="3">
        <v>1623.1</v>
      </c>
      <c r="I37" s="14">
        <f t="shared" si="0"/>
        <v>1664.4857142857145</v>
      </c>
      <c r="J37" s="15">
        <f t="shared" si="1"/>
        <v>-1.0481907222276572</v>
      </c>
      <c r="K37" s="16">
        <f t="shared" si="2"/>
        <v>1.0481907222276572</v>
      </c>
    </row>
    <row r="38" spans="6:11" ht="12.75">
      <c r="F38" s="3">
        <v>23</v>
      </c>
      <c r="G38" s="3">
        <v>956.8</v>
      </c>
      <c r="H38" s="14">
        <v>1677.9</v>
      </c>
      <c r="I38" s="3">
        <f t="shared" si="0"/>
        <v>1715.7623376623378</v>
      </c>
      <c r="J38" s="19">
        <f t="shared" si="1"/>
        <v>-0.9589529078929595</v>
      </c>
      <c r="K38">
        <f t="shared" si="2"/>
        <v>0.9589529078929595</v>
      </c>
    </row>
    <row r="39" spans="6:11" ht="12.75">
      <c r="F39" s="3">
        <v>24</v>
      </c>
      <c r="G39" s="14">
        <v>998.4</v>
      </c>
      <c r="H39" s="3">
        <v>1735.7</v>
      </c>
      <c r="I39" s="14">
        <f t="shared" si="0"/>
        <v>1767.0389610389611</v>
      </c>
      <c r="J39">
        <f t="shared" si="1"/>
        <v>-0.7937330253263705</v>
      </c>
      <c r="K39" s="16">
        <f t="shared" si="2"/>
        <v>0.7937330253263705</v>
      </c>
    </row>
    <row r="40" spans="6:11" ht="12.75">
      <c r="F40" s="3">
        <v>25</v>
      </c>
      <c r="G40" s="3">
        <v>1040</v>
      </c>
      <c r="H40" s="14">
        <v>1793.2</v>
      </c>
      <c r="I40" s="3">
        <f t="shared" si="0"/>
        <v>1818.3155844155845</v>
      </c>
      <c r="J40" s="19">
        <f t="shared" si="1"/>
        <v>-0.6361113495829701</v>
      </c>
      <c r="K40" s="15">
        <f t="shared" si="2"/>
        <v>0.6361113495829701</v>
      </c>
    </row>
    <row r="41" spans="6:11" ht="12.75">
      <c r="F41" s="3">
        <v>26</v>
      </c>
      <c r="G41" s="14">
        <v>1081.6</v>
      </c>
      <c r="H41" s="3">
        <v>1851.6</v>
      </c>
      <c r="I41" s="14">
        <f t="shared" si="0"/>
        <v>1869.5922077922078</v>
      </c>
      <c r="J41" s="15">
        <f t="shared" si="1"/>
        <v>-0.4556950533700039</v>
      </c>
      <c r="K41" s="16">
        <f t="shared" si="2"/>
        <v>0.4556950533700039</v>
      </c>
    </row>
    <row r="42" spans="6:11" ht="12.75">
      <c r="F42" s="3">
        <v>27</v>
      </c>
      <c r="G42" s="3">
        <v>1123.2</v>
      </c>
      <c r="H42" s="14">
        <v>1904.9</v>
      </c>
      <c r="I42" s="3">
        <f t="shared" si="0"/>
        <v>1920.868831168831</v>
      </c>
      <c r="J42" s="19">
        <f t="shared" si="1"/>
        <v>-0.40444827315125503</v>
      </c>
      <c r="K42">
        <f t="shared" si="2"/>
        <v>0.40444827315125503</v>
      </c>
    </row>
    <row r="43" spans="6:11" ht="12.75">
      <c r="F43" s="3">
        <v>28</v>
      </c>
      <c r="G43" s="14">
        <v>1164.8</v>
      </c>
      <c r="H43" s="3">
        <v>1955.8</v>
      </c>
      <c r="I43" s="14">
        <f t="shared" si="0"/>
        <v>1972.1454545454544</v>
      </c>
      <c r="J43">
        <f t="shared" si="1"/>
        <v>-0.413987147518032</v>
      </c>
      <c r="K43" s="16">
        <f t="shared" si="2"/>
        <v>0.413987147518032</v>
      </c>
    </row>
    <row r="44" spans="6:11" ht="12.75">
      <c r="F44" s="3">
        <v>29</v>
      </c>
      <c r="G44" s="3">
        <v>1206.4</v>
      </c>
      <c r="H44" s="14">
        <v>1998.5</v>
      </c>
      <c r="I44" s="3">
        <f t="shared" si="0"/>
        <v>2023.4220779220782</v>
      </c>
      <c r="J44" s="19">
        <f t="shared" si="1"/>
        <v>-0.6312103417186685</v>
      </c>
      <c r="K44" s="15">
        <f t="shared" si="2"/>
        <v>0.6312103417186685</v>
      </c>
    </row>
    <row r="45" spans="6:11" ht="12.75">
      <c r="F45" s="3">
        <v>30</v>
      </c>
      <c r="G45" s="14">
        <v>1248</v>
      </c>
      <c r="H45" s="3">
        <v>2033.5</v>
      </c>
      <c r="I45" s="14">
        <f t="shared" si="0"/>
        <v>2074.6987012987015</v>
      </c>
      <c r="J45" s="15">
        <f t="shared" si="1"/>
        <v>-1.0434541777144974</v>
      </c>
      <c r="K45" s="16">
        <f t="shared" si="2"/>
        <v>1.0434541777144974</v>
      </c>
    </row>
    <row r="46" spans="6:11" ht="12.75">
      <c r="F46" s="3">
        <v>31</v>
      </c>
      <c r="G46" s="3">
        <v>1289.6</v>
      </c>
      <c r="H46" s="14">
        <v>2065.5</v>
      </c>
      <c r="I46" s="3">
        <f t="shared" si="0"/>
        <v>2125.975324675325</v>
      </c>
      <c r="J46" s="19">
        <f t="shared" si="1"/>
        <v>-1.5316800819422238</v>
      </c>
      <c r="K46">
        <f t="shared" si="2"/>
        <v>1.5316800819422238</v>
      </c>
    </row>
    <row r="47" spans="6:11" ht="12.75">
      <c r="F47" s="3">
        <v>32</v>
      </c>
      <c r="G47" s="14">
        <v>1331.2</v>
      </c>
      <c r="H47" s="3">
        <v>2106.6</v>
      </c>
      <c r="I47" s="14">
        <f t="shared" si="0"/>
        <v>2177.251948051948</v>
      </c>
      <c r="J47">
        <f t="shared" si="1"/>
        <v>-1.7894270458665307</v>
      </c>
      <c r="K47" s="16">
        <f t="shared" si="2"/>
        <v>1.7894270458665307</v>
      </c>
    </row>
    <row r="48" spans="6:11" ht="12.75">
      <c r="F48" s="3">
        <v>33</v>
      </c>
      <c r="G48" s="3">
        <v>1372.8</v>
      </c>
      <c r="H48" s="14">
        <v>2152.2</v>
      </c>
      <c r="I48" s="3">
        <f t="shared" si="0"/>
        <v>2228.5285714285715</v>
      </c>
      <c r="J48" s="19">
        <f t="shared" si="1"/>
        <v>-1.9332009074429917</v>
      </c>
      <c r="K48" s="15">
        <f t="shared" si="2"/>
        <v>1.9332009074429917</v>
      </c>
    </row>
    <row r="49" spans="6:11" ht="12.75">
      <c r="F49" s="3">
        <v>34</v>
      </c>
      <c r="G49" s="14">
        <v>1414.4</v>
      </c>
      <c r="H49" s="3">
        <v>2202.4</v>
      </c>
      <c r="I49" s="14">
        <f t="shared" si="0"/>
        <v>2279.805194805195</v>
      </c>
      <c r="J49" s="15">
        <f t="shared" si="1"/>
        <v>-1.9604689310638679</v>
      </c>
      <c r="K49" s="16">
        <f t="shared" si="2"/>
        <v>1.9604689310638679</v>
      </c>
    </row>
    <row r="50" spans="6:11" ht="12.75">
      <c r="F50" s="3">
        <v>35</v>
      </c>
      <c r="G50" s="3">
        <v>1456</v>
      </c>
      <c r="H50" s="14">
        <v>2257.3</v>
      </c>
      <c r="I50" s="3">
        <f t="shared" si="0"/>
        <v>2331.081818181818</v>
      </c>
      <c r="J50" s="19">
        <f t="shared" si="1"/>
        <v>-1.8686983811214426</v>
      </c>
      <c r="K50">
        <f t="shared" si="2"/>
        <v>1.8686983811214426</v>
      </c>
    </row>
    <row r="51" spans="6:11" ht="12.75">
      <c r="F51" s="3">
        <v>36</v>
      </c>
      <c r="G51" s="14">
        <v>1497.6</v>
      </c>
      <c r="H51" s="3">
        <v>2319.1</v>
      </c>
      <c r="I51" s="14">
        <f t="shared" si="0"/>
        <v>2382.3584415584414</v>
      </c>
      <c r="J51">
        <f t="shared" si="1"/>
        <v>-1.6021690742456633</v>
      </c>
      <c r="K51" s="16">
        <f t="shared" si="2"/>
        <v>1.6021690742456633</v>
      </c>
    </row>
    <row r="52" spans="6:11" ht="12.75">
      <c r="F52" s="3">
        <v>37</v>
      </c>
      <c r="G52" s="3">
        <v>1539.2</v>
      </c>
      <c r="H52" s="14">
        <v>2373</v>
      </c>
      <c r="I52" s="3">
        <f t="shared" si="0"/>
        <v>2433.635064935065</v>
      </c>
      <c r="J52" s="19">
        <f t="shared" si="1"/>
        <v>-1.5357258803805487</v>
      </c>
      <c r="K52" s="15">
        <f t="shared" si="2"/>
        <v>1.5357258803805487</v>
      </c>
    </row>
    <row r="53" spans="6:11" ht="12.75">
      <c r="F53" s="3">
        <v>38</v>
      </c>
      <c r="G53" s="14">
        <v>1580.8</v>
      </c>
      <c r="H53" s="3">
        <v>2433</v>
      </c>
      <c r="I53" s="14">
        <f t="shared" si="0"/>
        <v>2484.9116883116885</v>
      </c>
      <c r="J53" s="15">
        <f t="shared" si="1"/>
        <v>-1.3147858144439004</v>
      </c>
      <c r="K53" s="16">
        <f t="shared" si="2"/>
        <v>1.3147858144439004</v>
      </c>
    </row>
    <row r="54" spans="6:11" ht="12.75">
      <c r="F54" s="3">
        <v>39</v>
      </c>
      <c r="G54" s="3">
        <v>1622.4</v>
      </c>
      <c r="H54" s="14">
        <v>2487.4</v>
      </c>
      <c r="I54" s="3">
        <f t="shared" si="0"/>
        <v>2536.188311688312</v>
      </c>
      <c r="J54" s="19">
        <f t="shared" si="1"/>
        <v>-1.235678942540125</v>
      </c>
      <c r="K54">
        <f t="shared" si="2"/>
        <v>1.235678942540125</v>
      </c>
    </row>
    <row r="55" spans="6:11" ht="12.75">
      <c r="F55" s="3">
        <v>40</v>
      </c>
      <c r="G55" s="14">
        <v>1664</v>
      </c>
      <c r="H55" s="3">
        <v>2538.7</v>
      </c>
      <c r="I55" s="14">
        <f t="shared" si="0"/>
        <v>2587.464935064935</v>
      </c>
      <c r="J55">
        <f t="shared" si="1"/>
        <v>-1.2350868744759858</v>
      </c>
      <c r="K55" s="16">
        <f t="shared" si="2"/>
        <v>1.2350868744759858</v>
      </c>
    </row>
    <row r="56" spans="6:11" ht="12.75">
      <c r="F56" s="3">
        <v>41</v>
      </c>
      <c r="G56" s="3">
        <v>1705.6</v>
      </c>
      <c r="H56" s="14">
        <v>2581.7</v>
      </c>
      <c r="I56" s="3">
        <f t="shared" si="0"/>
        <v>2638.7415584415585</v>
      </c>
      <c r="J56" s="19">
        <f t="shared" si="1"/>
        <v>-1.444711861853422</v>
      </c>
      <c r="K56" s="15">
        <f t="shared" si="2"/>
        <v>1.444711861853422</v>
      </c>
    </row>
    <row r="57" spans="6:11" ht="12.75">
      <c r="F57" s="3">
        <v>42</v>
      </c>
      <c r="G57" s="14">
        <v>1747.2</v>
      </c>
      <c r="H57" s="3">
        <v>2617.8</v>
      </c>
      <c r="I57" s="14">
        <f t="shared" si="0"/>
        <v>2690.0181818181823</v>
      </c>
      <c r="J57" s="15">
        <f t="shared" si="1"/>
        <v>-1.8290956061642243</v>
      </c>
      <c r="K57" s="16">
        <f t="shared" si="2"/>
        <v>1.8290956061642243</v>
      </c>
    </row>
    <row r="58" spans="6:11" ht="12.75">
      <c r="F58" s="3">
        <v>43</v>
      </c>
      <c r="G58" s="3">
        <v>1788.8</v>
      </c>
      <c r="H58" s="14">
        <v>2652.32</v>
      </c>
      <c r="I58" s="3">
        <f t="shared" si="0"/>
        <v>2741.2948051948056</v>
      </c>
      <c r="J58" s="19">
        <f t="shared" si="1"/>
        <v>-2.2534965730771574</v>
      </c>
      <c r="K58">
        <f t="shared" si="2"/>
        <v>2.2534965730771574</v>
      </c>
    </row>
    <row r="59" spans="6:11" ht="12.75">
      <c r="F59" s="3">
        <v>44</v>
      </c>
      <c r="G59" s="14">
        <v>1830.4</v>
      </c>
      <c r="H59" s="3">
        <v>2693.5</v>
      </c>
      <c r="I59" s="14">
        <f t="shared" si="0"/>
        <v>2792.571428571429</v>
      </c>
      <c r="J59">
        <f t="shared" si="1"/>
        <v>-2.5092173485152824</v>
      </c>
      <c r="K59" s="16">
        <f t="shared" si="2"/>
        <v>2.5092173485152824</v>
      </c>
    </row>
    <row r="60" spans="6:11" ht="12.75">
      <c r="F60" s="3">
        <v>45</v>
      </c>
      <c r="G60" s="3">
        <v>1872</v>
      </c>
      <c r="H60" s="14">
        <v>2740.2</v>
      </c>
      <c r="I60" s="3">
        <f t="shared" si="0"/>
        <v>2843.848051948052</v>
      </c>
      <c r="J60" s="19">
        <f t="shared" si="1"/>
        <v>-2.6251311184067165</v>
      </c>
      <c r="K60" s="15">
        <f t="shared" si="2"/>
        <v>2.6251311184067165</v>
      </c>
    </row>
    <row r="61" spans="6:11" ht="12.75">
      <c r="F61" s="3">
        <v>46</v>
      </c>
      <c r="G61" s="14">
        <v>1913.6</v>
      </c>
      <c r="H61" s="3">
        <v>2790.9</v>
      </c>
      <c r="I61" s="14">
        <f t="shared" si="0"/>
        <v>2895.1246753246755</v>
      </c>
      <c r="J61" s="15">
        <f t="shared" si="1"/>
        <v>-2.639735463988943</v>
      </c>
      <c r="K61" s="16">
        <f t="shared" si="2"/>
        <v>2.639735463988943</v>
      </c>
    </row>
    <row r="62" spans="6:11" ht="12.75">
      <c r="F62" s="3">
        <v>47</v>
      </c>
      <c r="G62" s="3">
        <v>1955.2</v>
      </c>
      <c r="H62" s="14">
        <v>2846.9</v>
      </c>
      <c r="I62" s="3">
        <f t="shared" si="0"/>
        <v>2946.401298701299</v>
      </c>
      <c r="J62" s="19">
        <f t="shared" si="1"/>
        <v>-2.5201048223614912</v>
      </c>
      <c r="K62">
        <f t="shared" si="2"/>
        <v>2.5201048223614912</v>
      </c>
    </row>
    <row r="63" spans="6:11" ht="12.75">
      <c r="F63" s="3">
        <v>48</v>
      </c>
      <c r="G63" s="14">
        <v>1996.8</v>
      </c>
      <c r="H63" s="3">
        <v>2907.4</v>
      </c>
      <c r="I63" s="14">
        <f t="shared" si="0"/>
        <v>2997.677922077922</v>
      </c>
      <c r="J63">
        <f t="shared" si="1"/>
        <v>-2.2865010783861934</v>
      </c>
      <c r="K63" s="16">
        <f t="shared" si="2"/>
        <v>2.2865010783861934</v>
      </c>
    </row>
    <row r="64" spans="6:11" ht="12.75">
      <c r="F64" s="3">
        <v>49</v>
      </c>
      <c r="G64" s="3">
        <v>2038.4</v>
      </c>
      <c r="H64" s="14">
        <v>2970.6</v>
      </c>
      <c r="I64" s="3">
        <f t="shared" si="0"/>
        <v>3048.954545454546</v>
      </c>
      <c r="J64" s="19">
        <f t="shared" si="1"/>
        <v>-1.9845134730022043</v>
      </c>
      <c r="K64" s="15">
        <f t="shared" si="2"/>
        <v>1.9845134730022043</v>
      </c>
    </row>
    <row r="65" spans="6:11" ht="12.75">
      <c r="F65" s="3">
        <v>50</v>
      </c>
      <c r="G65" s="14">
        <v>2080</v>
      </c>
      <c r="H65" s="3">
        <v>3035.7</v>
      </c>
      <c r="I65" s="14">
        <f t="shared" si="0"/>
        <v>3100.2311688311693</v>
      </c>
      <c r="J65" s="15">
        <f t="shared" si="1"/>
        <v>-1.6344038910713332</v>
      </c>
      <c r="K65" s="16">
        <f t="shared" si="2"/>
        <v>1.6344038910713332</v>
      </c>
    </row>
    <row r="66" spans="6:11" ht="12.75">
      <c r="F66" s="3">
        <v>51</v>
      </c>
      <c r="G66" s="3">
        <v>2121.6</v>
      </c>
      <c r="H66" s="14">
        <v>3095.7</v>
      </c>
      <c r="I66" s="3">
        <f t="shared" si="0"/>
        <v>3151.507792207792</v>
      </c>
      <c r="J66" s="19">
        <f t="shared" si="1"/>
        <v>-1.4134638251346734</v>
      </c>
      <c r="K66">
        <f t="shared" si="2"/>
        <v>1.4134638251346734</v>
      </c>
    </row>
    <row r="67" spans="6:11" ht="12.75">
      <c r="F67" s="3">
        <v>52</v>
      </c>
      <c r="G67" s="14">
        <v>2163.2</v>
      </c>
      <c r="H67" s="3">
        <v>3149.9</v>
      </c>
      <c r="I67" s="14">
        <f t="shared" si="0"/>
        <v>3202.7844155844155</v>
      </c>
      <c r="J67">
        <f t="shared" si="1"/>
        <v>-1.3394224244463533</v>
      </c>
      <c r="K67" s="16">
        <f t="shared" si="2"/>
        <v>1.3394224244463533</v>
      </c>
    </row>
    <row r="68" spans="6:11" ht="12.75">
      <c r="F68" s="3">
        <v>53</v>
      </c>
      <c r="G68" s="3">
        <v>2204.8</v>
      </c>
      <c r="H68" s="14">
        <v>3197.7</v>
      </c>
      <c r="I68" s="3">
        <f t="shared" si="0"/>
        <v>3254.0610389610392</v>
      </c>
      <c r="J68" s="19">
        <f t="shared" si="1"/>
        <v>-1.4274761026527722</v>
      </c>
      <c r="K68" s="15">
        <f t="shared" si="2"/>
        <v>1.4274761026527722</v>
      </c>
    </row>
    <row r="69" spans="6:11" ht="12.75">
      <c r="F69" s="3">
        <v>54</v>
      </c>
      <c r="G69" s="14">
        <v>2246.4</v>
      </c>
      <c r="H69" s="3">
        <v>3236.7</v>
      </c>
      <c r="I69" s="14">
        <f t="shared" si="0"/>
        <v>3305.3376623376626</v>
      </c>
      <c r="J69" s="15">
        <f t="shared" si="1"/>
        <v>-1.738410514339405</v>
      </c>
      <c r="K69" s="16">
        <f t="shared" si="2"/>
        <v>1.738410514339405</v>
      </c>
    </row>
    <row r="70" spans="6:11" ht="12.75">
      <c r="F70" s="3">
        <v>55</v>
      </c>
      <c r="G70" s="3">
        <v>2288</v>
      </c>
      <c r="H70" s="14">
        <v>3275.5</v>
      </c>
      <c r="I70" s="3">
        <f t="shared" si="0"/>
        <v>3356.614285714286</v>
      </c>
      <c r="J70" s="19">
        <f t="shared" si="1"/>
        <v>-2.054410397241493</v>
      </c>
      <c r="K70">
        <f t="shared" si="2"/>
        <v>2.054410397241493</v>
      </c>
    </row>
    <row r="71" spans="6:11" ht="12.75">
      <c r="F71" s="3">
        <v>56</v>
      </c>
      <c r="G71" s="14">
        <v>2329.6</v>
      </c>
      <c r="H71" s="22">
        <v>3318.3</v>
      </c>
      <c r="I71" s="14">
        <f t="shared" si="0"/>
        <v>3407.890909090909</v>
      </c>
      <c r="J71">
        <f t="shared" si="1"/>
        <v>-2.2691008558343846</v>
      </c>
      <c r="K71" s="16">
        <f t="shared" si="2"/>
        <v>2.2691008558343846</v>
      </c>
    </row>
    <row r="72" spans="6:11" ht="12.75">
      <c r="F72" s="3">
        <v>57</v>
      </c>
      <c r="G72" s="3">
        <v>2371.2</v>
      </c>
      <c r="H72" s="14">
        <v>3368.4</v>
      </c>
      <c r="I72" s="3">
        <f t="shared" si="0"/>
        <v>3459.1675324675325</v>
      </c>
      <c r="J72" s="19">
        <f t="shared" si="1"/>
        <v>-2.2989016150629995</v>
      </c>
      <c r="K72" s="15">
        <f t="shared" si="2"/>
        <v>2.2989016150629995</v>
      </c>
    </row>
    <row r="73" spans="6:11" ht="12.75">
      <c r="F73" s="3">
        <v>58</v>
      </c>
      <c r="G73" s="14">
        <v>2412.8</v>
      </c>
      <c r="H73" s="3">
        <v>3422.4</v>
      </c>
      <c r="I73" s="14">
        <f t="shared" si="0"/>
        <v>3510.4441558441563</v>
      </c>
      <c r="J73" s="15">
        <f t="shared" si="1"/>
        <v>-2.2299256855901577</v>
      </c>
      <c r="K73" s="16">
        <f t="shared" si="2"/>
        <v>2.2299256855901577</v>
      </c>
    </row>
    <row r="74" spans="6:11" ht="12.75">
      <c r="F74" s="3">
        <v>59</v>
      </c>
      <c r="G74" s="3">
        <v>2454.4</v>
      </c>
      <c r="H74" s="14">
        <v>3483.5</v>
      </c>
      <c r="I74" s="3">
        <f t="shared" si="0"/>
        <v>3561.7207792207796</v>
      </c>
      <c r="J74" s="19">
        <f t="shared" si="1"/>
        <v>-1.9811255279684827</v>
      </c>
      <c r="K74">
        <f t="shared" si="2"/>
        <v>1.9811255279684827</v>
      </c>
    </row>
    <row r="75" spans="6:11" ht="12.75">
      <c r="F75" s="3">
        <v>60</v>
      </c>
      <c r="G75" s="14">
        <v>2496</v>
      </c>
      <c r="H75" s="3">
        <v>3549.3</v>
      </c>
      <c r="I75" s="14">
        <f t="shared" si="0"/>
        <v>3612.997402597403</v>
      </c>
      <c r="J75">
        <f t="shared" si="1"/>
        <v>-1.6132867967834954</v>
      </c>
      <c r="K75" s="16">
        <f t="shared" si="2"/>
        <v>1.6132867967834954</v>
      </c>
    </row>
    <row r="76" spans="6:11" ht="12.75">
      <c r="F76" s="3">
        <v>61</v>
      </c>
      <c r="G76" s="3">
        <v>2537.6</v>
      </c>
      <c r="H76" s="14">
        <v>3620.7</v>
      </c>
      <c r="I76" s="3">
        <f t="shared" si="0"/>
        <v>3664.2740259740262</v>
      </c>
      <c r="J76" s="19">
        <f t="shared" si="1"/>
        <v>-1.1036148715656466</v>
      </c>
      <c r="K76" s="15">
        <f t="shared" si="2"/>
        <v>1.1036148715656466</v>
      </c>
    </row>
    <row r="77" spans="6:11" ht="12.75">
      <c r="F77" s="3">
        <v>62</v>
      </c>
      <c r="G77" s="14">
        <v>2579.2</v>
      </c>
      <c r="H77" s="3">
        <v>3691.2</v>
      </c>
      <c r="I77" s="14">
        <f t="shared" si="0"/>
        <v>3715.5506493506496</v>
      </c>
      <c r="J77" s="15">
        <f t="shared" si="1"/>
        <v>-0.616737566817358</v>
      </c>
      <c r="K77" s="16">
        <f t="shared" si="2"/>
        <v>0.616737566817358</v>
      </c>
    </row>
    <row r="78" spans="6:11" ht="12.75">
      <c r="F78" s="3">
        <v>63</v>
      </c>
      <c r="G78" s="3">
        <v>2620.8</v>
      </c>
      <c r="H78" s="14">
        <v>3757</v>
      </c>
      <c r="I78" s="3">
        <f t="shared" si="0"/>
        <v>3766.8272727272733</v>
      </c>
      <c r="J78" s="19">
        <f t="shared" si="1"/>
        <v>-0.248898835632382</v>
      </c>
      <c r="K78">
        <f t="shared" si="2"/>
        <v>0.248898835632382</v>
      </c>
    </row>
    <row r="79" spans="6:11" ht="12.75">
      <c r="F79" s="3">
        <v>64</v>
      </c>
      <c r="G79" s="14">
        <v>2662.4</v>
      </c>
      <c r="H79" s="3">
        <v>3817.4</v>
      </c>
      <c r="I79" s="14">
        <f t="shared" si="0"/>
        <v>3818.1038961038967</v>
      </c>
      <c r="J79">
        <f t="shared" si="1"/>
        <v>-0.017827827264811896</v>
      </c>
      <c r="K79" s="16">
        <f t="shared" si="2"/>
        <v>0.017827827264811896</v>
      </c>
    </row>
    <row r="80" spans="6:11" ht="12.75">
      <c r="F80" s="3">
        <v>65</v>
      </c>
      <c r="G80" s="3">
        <v>2704</v>
      </c>
      <c r="H80" s="14">
        <v>3868.3</v>
      </c>
      <c r="I80" s="3">
        <f t="shared" si="0"/>
        <v>3869.38051948052</v>
      </c>
      <c r="J80" s="19">
        <f t="shared" si="1"/>
        <v>-0.02736670163158314</v>
      </c>
      <c r="K80" s="15">
        <f t="shared" si="2"/>
        <v>0.02736670163158314</v>
      </c>
    </row>
    <row r="81" spans="6:11" ht="12.75">
      <c r="F81" s="3">
        <v>66</v>
      </c>
      <c r="G81" s="14">
        <v>2745.6</v>
      </c>
      <c r="H81" s="3">
        <v>3911.7</v>
      </c>
      <c r="I81" s="14">
        <f aca="true" t="shared" si="3" ref="I81:I92">(3948.3/3203.2)*G81+536.4</f>
        <v>3920.657142857143</v>
      </c>
      <c r="J81" s="15">
        <f aca="true" t="shared" si="4" ref="J81:J91">((H81-I81)/3948.3)*100</f>
        <v>-0.22686074657809757</v>
      </c>
      <c r="K81" s="16">
        <f aca="true" t="shared" si="5" ref="K81:K91">ABS(J81)</f>
        <v>0.22686074657809757</v>
      </c>
    </row>
    <row r="82" spans="6:11" ht="12.75">
      <c r="F82" s="3">
        <v>67</v>
      </c>
      <c r="G82" s="3">
        <v>2787.2</v>
      </c>
      <c r="H82" s="14">
        <v>3951.9</v>
      </c>
      <c r="I82" s="3">
        <f t="shared" si="3"/>
        <v>3971.933766233766</v>
      </c>
      <c r="J82" s="19">
        <f t="shared" si="4"/>
        <v>-0.5074023309719644</v>
      </c>
      <c r="K82">
        <f t="shared" si="5"/>
        <v>0.5074023309719644</v>
      </c>
    </row>
    <row r="83" spans="6:11" ht="12.75">
      <c r="F83" s="3">
        <v>68</v>
      </c>
      <c r="G83" s="14">
        <v>2828.8</v>
      </c>
      <c r="H83" s="3">
        <v>3993</v>
      </c>
      <c r="I83" s="14">
        <f t="shared" si="3"/>
        <v>4023.21038961039</v>
      </c>
      <c r="J83">
        <f t="shared" si="4"/>
        <v>-0.7651492948962829</v>
      </c>
      <c r="K83" s="16">
        <f t="shared" si="5"/>
        <v>0.7651492948962829</v>
      </c>
    </row>
    <row r="84" spans="6:11" ht="12.75">
      <c r="F84" s="3">
        <v>69</v>
      </c>
      <c r="G84" s="3">
        <v>2870.4</v>
      </c>
      <c r="H84" s="14">
        <v>4042.9</v>
      </c>
      <c r="I84" s="3">
        <f t="shared" si="3"/>
        <v>4074.4870129870133</v>
      </c>
      <c r="J84" s="19">
        <f t="shared" si="4"/>
        <v>-0.8000155253403533</v>
      </c>
      <c r="K84" s="15">
        <f t="shared" si="5"/>
        <v>0.8000155253403533</v>
      </c>
    </row>
    <row r="85" spans="6:11" ht="12.75">
      <c r="F85" s="3">
        <v>70</v>
      </c>
      <c r="G85" s="14">
        <v>2912</v>
      </c>
      <c r="H85" s="3">
        <v>4100.9</v>
      </c>
      <c r="I85" s="14">
        <f t="shared" si="3"/>
        <v>4125.763636363637</v>
      </c>
      <c r="J85" s="15">
        <f t="shared" si="4"/>
        <v>-0.6297301715583148</v>
      </c>
      <c r="K85" s="16">
        <f t="shared" si="5"/>
        <v>0.6297301715583148</v>
      </c>
    </row>
    <row r="86" spans="6:11" ht="12.75">
      <c r="F86" s="3">
        <v>71</v>
      </c>
      <c r="G86" s="3">
        <v>2953.6</v>
      </c>
      <c r="H86" s="14">
        <v>4167.5</v>
      </c>
      <c r="I86" s="3">
        <f t="shared" si="3"/>
        <v>4177.04025974026</v>
      </c>
      <c r="J86" s="19">
        <f t="shared" si="4"/>
        <v>-0.24162955551148335</v>
      </c>
      <c r="K86">
        <f t="shared" si="5"/>
        <v>0.24162955551148335</v>
      </c>
    </row>
    <row r="87" spans="6:11" ht="12.75">
      <c r="F87" s="3">
        <v>72</v>
      </c>
      <c r="G87" s="14">
        <v>2995.2</v>
      </c>
      <c r="H87" s="3">
        <f>G10</f>
        <v>4238.1</v>
      </c>
      <c r="I87" s="14">
        <f t="shared" si="3"/>
        <v>4228.316883116883</v>
      </c>
      <c r="J87">
        <f t="shared" si="4"/>
        <v>0.24778048484454437</v>
      </c>
      <c r="K87" s="16">
        <f t="shared" si="5"/>
        <v>0.24778048484454437</v>
      </c>
    </row>
    <row r="88" spans="6:11" ht="12.75">
      <c r="F88" s="3">
        <v>73</v>
      </c>
      <c r="G88" s="3">
        <v>3036.8</v>
      </c>
      <c r="H88" s="14">
        <f>F10</f>
        <v>4317.1</v>
      </c>
      <c r="I88" s="3">
        <f t="shared" si="3"/>
        <v>4279.5935064935065</v>
      </c>
      <c r="J88" s="19">
        <f t="shared" si="4"/>
        <v>0.9499403162498752</v>
      </c>
      <c r="K88" s="15">
        <f t="shared" si="5"/>
        <v>0.9499403162498752</v>
      </c>
    </row>
    <row r="89" spans="6:11" ht="12.75">
      <c r="F89" s="3">
        <v>74</v>
      </c>
      <c r="G89" s="14">
        <v>3078.4</v>
      </c>
      <c r="H89" s="3">
        <f>E10</f>
        <v>4396.1</v>
      </c>
      <c r="I89" s="14">
        <f t="shared" si="3"/>
        <v>4330.87012987013</v>
      </c>
      <c r="J89" s="15">
        <f t="shared" si="4"/>
        <v>1.6521001476552062</v>
      </c>
      <c r="K89" s="16">
        <f t="shared" si="5"/>
        <v>1.6521001476552062</v>
      </c>
    </row>
    <row r="90" spans="6:11" ht="12.75">
      <c r="F90" s="3">
        <v>75</v>
      </c>
      <c r="G90" s="3">
        <v>3120</v>
      </c>
      <c r="H90" s="14">
        <f>D10</f>
        <v>4468.2</v>
      </c>
      <c r="I90" s="3">
        <f t="shared" si="3"/>
        <v>4382.146753246753</v>
      </c>
      <c r="J90" s="19">
        <f t="shared" si="4"/>
        <v>2.1795012221271595</v>
      </c>
      <c r="K90">
        <f t="shared" si="5"/>
        <v>2.1795012221271595</v>
      </c>
    </row>
    <row r="91" spans="6:11" ht="12.75">
      <c r="F91" s="3">
        <v>76</v>
      </c>
      <c r="G91" s="14">
        <v>3161.6</v>
      </c>
      <c r="H91" s="22">
        <f>C10</f>
        <v>4484.7</v>
      </c>
      <c r="I91" s="14">
        <f t="shared" si="3"/>
        <v>4433.4233766233765</v>
      </c>
      <c r="J91">
        <f t="shared" si="4"/>
        <v>1.2987012987012971</v>
      </c>
      <c r="K91" s="16">
        <f t="shared" si="5"/>
        <v>1.2987012987012971</v>
      </c>
    </row>
    <row r="92" spans="6:11" ht="12.75">
      <c r="F92" s="3">
        <v>77</v>
      </c>
      <c r="G92" s="3">
        <v>3203.2</v>
      </c>
      <c r="H92" s="14"/>
      <c r="I92" s="3">
        <f t="shared" si="3"/>
        <v>4484.7</v>
      </c>
      <c r="J92" s="19"/>
      <c r="K92" s="15"/>
    </row>
    <row r="93" spans="6:11" ht="12.75">
      <c r="F93" s="3">
        <v>78</v>
      </c>
      <c r="G93" s="14">
        <v>3244.8</v>
      </c>
      <c r="H93" s="3"/>
      <c r="I93" s="14"/>
      <c r="J93" s="15"/>
      <c r="K93" s="16"/>
    </row>
    <row r="94" spans="6:11" ht="12.75">
      <c r="F94" s="3">
        <v>79</v>
      </c>
      <c r="G94" s="3">
        <v>3286.4</v>
      </c>
      <c r="H94" s="14"/>
      <c r="I94" s="3"/>
      <c r="J94" s="19"/>
      <c r="K94" s="15"/>
    </row>
    <row r="95" spans="6:14" ht="12.75">
      <c r="F95" s="3">
        <v>80</v>
      </c>
      <c r="G95" s="14">
        <v>3328</v>
      </c>
      <c r="H95" s="3"/>
      <c r="I95" s="14"/>
      <c r="K95" s="16"/>
      <c r="N95" s="23"/>
    </row>
    <row r="96" spans="6:14" ht="12.75">
      <c r="F96" s="3">
        <v>81</v>
      </c>
      <c r="G96" s="3">
        <v>3369.6</v>
      </c>
      <c r="H96" s="14"/>
      <c r="I96" s="3"/>
      <c r="J96" s="19"/>
      <c r="K96" s="24"/>
      <c r="N96" s="23"/>
    </row>
    <row r="97" spans="6:14" ht="12.75">
      <c r="F97" s="3">
        <v>82</v>
      </c>
      <c r="G97" s="14">
        <v>3411.2</v>
      </c>
      <c r="H97" s="3"/>
      <c r="I97" s="14"/>
      <c r="J97" s="15"/>
      <c r="K97" s="16"/>
      <c r="N97" s="23"/>
    </row>
    <row r="98" spans="6:14" ht="12.75">
      <c r="F98" s="3">
        <v>83</v>
      </c>
      <c r="G98" s="3">
        <v>3452.8</v>
      </c>
      <c r="H98" s="14"/>
      <c r="I98" s="3"/>
      <c r="J98" s="19"/>
      <c r="K98" s="15"/>
      <c r="N98" s="23"/>
    </row>
    <row r="99" spans="6:15" ht="12.75">
      <c r="F99" s="3">
        <v>84</v>
      </c>
      <c r="G99" s="14">
        <v>3494.4</v>
      </c>
      <c r="H99" s="3"/>
      <c r="I99" s="14"/>
      <c r="K99" s="16"/>
      <c r="M99" s="23"/>
      <c r="N99" s="23"/>
      <c r="O99" s="23"/>
    </row>
    <row r="100" spans="6:15" ht="12.75">
      <c r="F100" s="3">
        <v>85</v>
      </c>
      <c r="G100" s="3">
        <v>3536</v>
      </c>
      <c r="H100" s="14"/>
      <c r="I100" s="3"/>
      <c r="J100" s="19"/>
      <c r="K100" s="25"/>
      <c r="M100" s="23"/>
      <c r="N100" s="23"/>
      <c r="O100" s="23"/>
    </row>
    <row r="101" spans="6:15" ht="12.75">
      <c r="F101" s="3">
        <v>86</v>
      </c>
      <c r="G101" s="14">
        <v>3577.6</v>
      </c>
      <c r="H101" s="3"/>
      <c r="I101" s="14"/>
      <c r="K101" s="16"/>
      <c r="M101" s="23"/>
      <c r="N101" s="23"/>
      <c r="O101" s="23"/>
    </row>
    <row r="102" spans="6:15" ht="12.75">
      <c r="F102" s="3">
        <v>87</v>
      </c>
      <c r="G102" s="3">
        <v>3619.2</v>
      </c>
      <c r="H102" s="14"/>
      <c r="I102" s="3"/>
      <c r="J102" s="19"/>
      <c r="K102" s="15"/>
      <c r="M102" s="23"/>
      <c r="N102" s="23"/>
      <c r="O102" s="23"/>
    </row>
    <row r="103" spans="6:15" ht="12.75">
      <c r="F103" s="3">
        <v>88</v>
      </c>
      <c r="G103" s="14">
        <v>3660.8</v>
      </c>
      <c r="H103" s="3"/>
      <c r="I103" s="14"/>
      <c r="K103" s="16"/>
      <c r="M103" s="23"/>
      <c r="N103" s="23"/>
      <c r="O103" s="23"/>
    </row>
    <row r="104" spans="6:15" ht="12.75">
      <c r="F104" s="3">
        <v>89</v>
      </c>
      <c r="G104" s="3">
        <v>3702.4</v>
      </c>
      <c r="H104" s="14"/>
      <c r="I104" s="3"/>
      <c r="J104" s="19"/>
      <c r="K104" s="26"/>
      <c r="M104" s="23"/>
      <c r="N104" s="23"/>
      <c r="O104" s="23"/>
    </row>
    <row r="105" spans="6:15" ht="12.75">
      <c r="F105" s="3">
        <v>90</v>
      </c>
      <c r="G105" s="14">
        <v>3744</v>
      </c>
      <c r="H105" s="3"/>
      <c r="I105" s="14"/>
      <c r="J105" s="27"/>
      <c r="K105" s="16"/>
      <c r="M105" s="23"/>
      <c r="N105" s="23"/>
      <c r="O105" s="23"/>
    </row>
    <row r="106" spans="10:15" ht="12.75">
      <c r="J106" s="20"/>
      <c r="M106" s="23"/>
      <c r="N106" s="23"/>
      <c r="O106" s="23"/>
    </row>
    <row r="107" spans="10:15" ht="12.75">
      <c r="J107" s="20"/>
      <c r="M107" s="23"/>
      <c r="N107" s="23"/>
      <c r="O107" s="23"/>
    </row>
    <row r="108" spans="10:15" ht="12.75">
      <c r="J108" s="20"/>
      <c r="M108" s="23"/>
      <c r="N108" s="23"/>
      <c r="O108" s="23"/>
    </row>
    <row r="109" spans="10:15" ht="12.75">
      <c r="J109" s="20"/>
      <c r="M109" s="23"/>
      <c r="N109" s="23"/>
      <c r="O109" s="23"/>
    </row>
    <row r="110" spans="10:15" ht="12.75">
      <c r="J110" s="28"/>
      <c r="M110" s="23"/>
      <c r="N110" s="23"/>
      <c r="O110" s="2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Marquardt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serboutia</dc:creator>
  <cp:keywords/>
  <dc:description/>
  <cp:lastModifiedBy>serboutia</cp:lastModifiedBy>
  <dcterms:created xsi:type="dcterms:W3CDTF">2008-05-08T10:32:03Z</dcterms:created>
  <dcterms:modified xsi:type="dcterms:W3CDTF">2008-05-08T10:32:27Z</dcterms:modified>
  <cp:category/>
  <cp:version/>
  <cp:contentType/>
  <cp:contentStatus/>
</cp:coreProperties>
</file>