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 activeTab="1"/>
  </bookViews>
  <sheets>
    <sheet name="Öldruck0-5Bar" sheetId="1" r:id="rId1"/>
    <sheet name="Öltemperatur NTC VDO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89" i="2"/>
  <c r="E89" s="1"/>
  <c r="D88"/>
  <c r="E88" s="1"/>
  <c r="D87"/>
  <c r="E87" s="1"/>
  <c r="D86"/>
  <c r="E86" s="1"/>
  <c r="D85"/>
  <c r="E85" s="1"/>
  <c r="E84"/>
  <c r="D84"/>
  <c r="D83"/>
  <c r="E83" s="1"/>
  <c r="D82"/>
  <c r="E82" s="1"/>
  <c r="D81"/>
  <c r="E81" s="1"/>
  <c r="E80"/>
  <c r="D80"/>
  <c r="D79"/>
  <c r="E79" s="1"/>
  <c r="E78"/>
  <c r="D78"/>
  <c r="D77"/>
  <c r="E77" s="1"/>
  <c r="D76"/>
  <c r="E76" s="1"/>
  <c r="D75"/>
  <c r="E75" s="1"/>
  <c r="D74"/>
  <c r="E74" s="1"/>
  <c r="D73"/>
  <c r="E73" s="1"/>
  <c r="E72"/>
  <c r="D72"/>
  <c r="D71"/>
  <c r="E71" s="1"/>
  <c r="E70"/>
  <c r="D70"/>
  <c r="D69"/>
  <c r="E69" s="1"/>
  <c r="D68"/>
  <c r="E68" s="1"/>
  <c r="D67"/>
  <c r="E67" s="1"/>
  <c r="D66"/>
  <c r="E66" s="1"/>
  <c r="D65"/>
  <c r="E65" s="1"/>
  <c r="D64"/>
  <c r="E64" s="1"/>
  <c r="D63"/>
  <c r="E63" s="1"/>
  <c r="D62"/>
  <c r="E62" s="1"/>
  <c r="D61"/>
  <c r="E61" s="1"/>
  <c r="D60"/>
  <c r="E60" s="1"/>
  <c r="D59"/>
  <c r="E59" s="1"/>
  <c r="E58"/>
  <c r="D58"/>
  <c r="E57"/>
  <c r="D57"/>
  <c r="D56"/>
  <c r="E56" s="1"/>
  <c r="D55"/>
  <c r="E55" s="1"/>
  <c r="E9"/>
  <c r="E19"/>
  <c r="E30"/>
  <c r="E33"/>
  <c r="E38"/>
  <c r="D29"/>
  <c r="E29" s="1"/>
  <c r="D30"/>
  <c r="D31"/>
  <c r="E31" s="1"/>
  <c r="D32"/>
  <c r="E32" s="1"/>
  <c r="D33"/>
  <c r="D34"/>
  <c r="E34" s="1"/>
  <c r="D35"/>
  <c r="E35" s="1"/>
  <c r="D36"/>
  <c r="E36" s="1"/>
  <c r="D37"/>
  <c r="E37" s="1"/>
  <c r="D38"/>
  <c r="D39"/>
  <c r="E39" s="1"/>
  <c r="D40"/>
  <c r="E40" s="1"/>
  <c r="D41"/>
  <c r="E4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8"/>
  <c r="E8" s="1"/>
  <c r="D9"/>
  <c r="D10"/>
  <c r="E10" s="1"/>
  <c r="D11"/>
  <c r="E11" s="1"/>
  <c r="D7"/>
  <c r="E7" s="1"/>
  <c r="D6" i="1"/>
  <c r="E6" s="1"/>
  <c r="D34"/>
  <c r="E34" s="1"/>
  <c r="D33"/>
  <c r="E33" s="1"/>
  <c r="D32"/>
  <c r="E32" s="1"/>
  <c r="D31"/>
  <c r="E31" s="1"/>
  <c r="E30"/>
  <c r="D30"/>
  <c r="D29"/>
  <c r="E29" s="1"/>
  <c r="E28"/>
  <c r="D28"/>
  <c r="D27"/>
  <c r="E27" s="1"/>
  <c r="E26"/>
  <c r="D26"/>
  <c r="E25"/>
  <c r="D25"/>
  <c r="D24"/>
  <c r="E24" s="1"/>
  <c r="E8"/>
  <c r="E9"/>
  <c r="E10"/>
  <c r="E11"/>
  <c r="E12"/>
  <c r="E13"/>
  <c r="E14"/>
  <c r="E15"/>
  <c r="E16"/>
  <c r="E7"/>
  <c r="D12"/>
  <c r="D13"/>
  <c r="D14"/>
  <c r="D15"/>
  <c r="D16"/>
  <c r="D9"/>
  <c r="D10"/>
  <c r="D11"/>
  <c r="D8"/>
  <c r="D7"/>
</calcChain>
</file>

<file path=xl/sharedStrings.xml><?xml version="1.0" encoding="utf-8"?>
<sst xmlns="http://schemas.openxmlformats.org/spreadsheetml/2006/main" count="103" uniqueCount="49">
  <si>
    <t>Ohm</t>
  </si>
  <si>
    <t>Volt</t>
  </si>
  <si>
    <t>Rv[Ohm]</t>
  </si>
  <si>
    <t>Ucc [Volt]</t>
  </si>
  <si>
    <t>ADC Value</t>
  </si>
  <si>
    <t>ADC</t>
  </si>
  <si>
    <t>mBar</t>
  </si>
  <si>
    <t>Kennlinie laut VDO</t>
  </si>
  <si>
    <t>Metzger selber angepasste Kennlinie</t>
  </si>
  <si>
    <t>-20.0</t>
  </si>
  <si>
    <t>-15.0</t>
  </si>
  <si>
    <t>-10.0</t>
  </si>
  <si>
    <t>-5.0</t>
  </si>
  <si>
    <t>5.0</t>
  </si>
  <si>
    <t>10.0</t>
  </si>
  <si>
    <t>15.0</t>
  </si>
  <si>
    <t>20.0</t>
  </si>
  <si>
    <t>25.0</t>
  </si>
  <si>
    <t>30.0</t>
  </si>
  <si>
    <t>35.0</t>
  </si>
  <si>
    <t>40.0</t>
  </si>
  <si>
    <t>45.0</t>
  </si>
  <si>
    <t>50.0</t>
  </si>
  <si>
    <t>55.0</t>
  </si>
  <si>
    <t>60.0</t>
  </si>
  <si>
    <t>65.0</t>
  </si>
  <si>
    <t>70.0</t>
  </si>
  <si>
    <t>75.0</t>
  </si>
  <si>
    <t>80.0</t>
  </si>
  <si>
    <t>85.0</t>
  </si>
  <si>
    <t>90.0</t>
  </si>
  <si>
    <t>95.0</t>
  </si>
  <si>
    <t>100.0</t>
  </si>
  <si>
    <t>105.0</t>
  </si>
  <si>
    <t>110.0</t>
  </si>
  <si>
    <t>115.0</t>
  </si>
  <si>
    <t>120.0</t>
  </si>
  <si>
    <t>125.0</t>
  </si>
  <si>
    <t>130.0</t>
  </si>
  <si>
    <t>135.0</t>
  </si>
  <si>
    <t>140.0</t>
  </si>
  <si>
    <t>145.0</t>
  </si>
  <si>
    <t>150.0</t>
  </si>
  <si>
    <t>Heißleiter / Thermistor 92-027-017</t>
  </si>
  <si>
    <t>Rv  [Ohm]</t>
  </si>
  <si>
    <t>Grad [°C]</t>
  </si>
  <si>
    <t>Umess[V]</t>
  </si>
  <si>
    <t>0.0</t>
  </si>
  <si>
    <t>Stützstellenoptimiert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</si>
</sst>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1"/>
          <c:order val="0"/>
          <c:tx>
            <c:strRef>
              <c:f>'Öldruck0-5Bar'!$C$5</c:f>
              <c:strCache>
                <c:ptCount val="1"/>
                <c:pt idx="0">
                  <c:v>Ohm</c:v>
                </c:pt>
              </c:strCache>
            </c:strRef>
          </c:tx>
          <c:cat>
            <c:numRef>
              <c:f>'Öldruck0-5Bar'!$B$6:$B$16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'Öldruck0-5Bar'!$C$6:$C$16</c:f>
              <c:numCache>
                <c:formatCode>General</c:formatCode>
                <c:ptCount val="11"/>
                <c:pt idx="0">
                  <c:v>11</c:v>
                </c:pt>
                <c:pt idx="1">
                  <c:v>29</c:v>
                </c:pt>
                <c:pt idx="2">
                  <c:v>47</c:v>
                </c:pt>
                <c:pt idx="3">
                  <c:v>65</c:v>
                </c:pt>
                <c:pt idx="4">
                  <c:v>82</c:v>
                </c:pt>
                <c:pt idx="5">
                  <c:v>100</c:v>
                </c:pt>
                <c:pt idx="6">
                  <c:v>117</c:v>
                </c:pt>
                <c:pt idx="7">
                  <c:v>134</c:v>
                </c:pt>
                <c:pt idx="8">
                  <c:v>151</c:v>
                </c:pt>
                <c:pt idx="9">
                  <c:v>167</c:v>
                </c:pt>
                <c:pt idx="10">
                  <c:v>184</c:v>
                </c:pt>
              </c:numCache>
            </c:numRef>
          </c:val>
        </c:ser>
        <c:ser>
          <c:idx val="2"/>
          <c:order val="1"/>
          <c:tx>
            <c:strRef>
              <c:f>'Öldruck0-5Bar'!$D$5</c:f>
              <c:strCache>
                <c:ptCount val="1"/>
                <c:pt idx="0">
                  <c:v>Volt</c:v>
                </c:pt>
              </c:strCache>
            </c:strRef>
          </c:tx>
          <c:cat>
            <c:numRef>
              <c:f>'Öldruck0-5Bar'!$B$6:$B$16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'Öldruck0-5Bar'!$D$6:$D$16</c:f>
              <c:numCache>
                <c:formatCode>General</c:formatCode>
                <c:ptCount val="11"/>
                <c:pt idx="0">
                  <c:v>0.34161490683229812</c:v>
                </c:pt>
                <c:pt idx="1">
                  <c:v>0.81005586592178769</c:v>
                </c:pt>
                <c:pt idx="2">
                  <c:v>1.1928934010152283</c:v>
                </c:pt>
                <c:pt idx="3">
                  <c:v>1.5116279069767442</c:v>
                </c:pt>
                <c:pt idx="4">
                  <c:v>1.7672413793103448</c:v>
                </c:pt>
                <c:pt idx="5">
                  <c:v>2</c:v>
                </c:pt>
                <c:pt idx="6">
                  <c:v>2.191011235955056</c:v>
                </c:pt>
                <c:pt idx="7">
                  <c:v>2.359154929577465</c:v>
                </c:pt>
                <c:pt idx="8">
                  <c:v>2.5083056478405314</c:v>
                </c:pt>
                <c:pt idx="9">
                  <c:v>2.6340694006309149</c:v>
                </c:pt>
                <c:pt idx="10">
                  <c:v>2.7544910179640718</c:v>
                </c:pt>
              </c:numCache>
            </c:numRef>
          </c:val>
        </c:ser>
        <c:ser>
          <c:idx val="3"/>
          <c:order val="2"/>
          <c:tx>
            <c:strRef>
              <c:f>'Öldruck0-5Bar'!$E$5</c:f>
              <c:strCache>
                <c:ptCount val="1"/>
                <c:pt idx="0">
                  <c:v>ADC Value</c:v>
                </c:pt>
              </c:strCache>
            </c:strRef>
          </c:tx>
          <c:cat>
            <c:numRef>
              <c:f>'Öldruck0-5Bar'!$B$6:$B$16</c:f>
              <c:numCache>
                <c:formatCode>General</c:formatCode>
                <c:ptCount val="1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</c:numCache>
            </c:numRef>
          </c:cat>
          <c:val>
            <c:numRef>
              <c:f>'Öldruck0-5Bar'!$E$6:$E$16</c:f>
              <c:numCache>
                <c:formatCode>General</c:formatCode>
                <c:ptCount val="11"/>
                <c:pt idx="0">
                  <c:v>559.15527950310559</c:v>
                </c:pt>
                <c:pt idx="1">
                  <c:v>1325.899441340782</c:v>
                </c:pt>
                <c:pt idx="2">
                  <c:v>1952.5279187817257</c:v>
                </c:pt>
                <c:pt idx="3">
                  <c:v>2474.2325581395348</c:v>
                </c:pt>
                <c:pt idx="4">
                  <c:v>2892.6206896551721</c:v>
                </c:pt>
                <c:pt idx="5">
                  <c:v>3273.6</c:v>
                </c:pt>
                <c:pt idx="6">
                  <c:v>3586.2471910112354</c:v>
                </c:pt>
                <c:pt idx="7">
                  <c:v>3861.4647887323945</c:v>
                </c:pt>
                <c:pt idx="8">
                  <c:v>4105.5946843853817</c:v>
                </c:pt>
                <c:pt idx="9">
                  <c:v>4311.4447949526811</c:v>
                </c:pt>
                <c:pt idx="10">
                  <c:v>4508.5508982035926</c:v>
                </c:pt>
              </c:numCache>
            </c:numRef>
          </c:val>
        </c:ser>
        <c:marker val="1"/>
        <c:axId val="142592256"/>
        <c:axId val="142479360"/>
      </c:lineChart>
      <c:catAx>
        <c:axId val="142592256"/>
        <c:scaling>
          <c:orientation val="minMax"/>
        </c:scaling>
        <c:axPos val="b"/>
        <c:numFmt formatCode="General" sourceLinked="1"/>
        <c:tickLblPos val="nextTo"/>
        <c:crossAx val="142479360"/>
        <c:crosses val="autoZero"/>
        <c:auto val="1"/>
        <c:lblAlgn val="ctr"/>
        <c:lblOffset val="100"/>
      </c:catAx>
      <c:valAx>
        <c:axId val="142479360"/>
        <c:scaling>
          <c:orientation val="minMax"/>
        </c:scaling>
        <c:axPos val="l"/>
        <c:majorGridlines/>
        <c:numFmt formatCode="General" sourceLinked="1"/>
        <c:tickLblPos val="nextTo"/>
        <c:crossAx val="1425922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lineChart>
        <c:grouping val="standard"/>
        <c:ser>
          <c:idx val="0"/>
          <c:order val="0"/>
          <c:tx>
            <c:strRef>
              <c:f>'Öltemperatur NTC VDO'!$C$5</c:f>
              <c:strCache>
                <c:ptCount val="1"/>
                <c:pt idx="0">
                  <c:v>Ohm</c:v>
                </c:pt>
              </c:strCache>
            </c:strRef>
          </c:tx>
          <c:cat>
            <c:strRef>
              <c:f>'Öltemperatur NTC VDO'!$B$6:$B$41</c:f>
              <c:strCache>
                <c:ptCount val="36"/>
                <c:pt idx="1">
                  <c:v>-20.0</c:v>
                </c:pt>
                <c:pt idx="2">
                  <c:v>-15.0</c:v>
                </c:pt>
                <c:pt idx="3">
                  <c:v>-10.0</c:v>
                </c:pt>
                <c:pt idx="4">
                  <c:v>-5.0</c:v>
                </c:pt>
                <c:pt idx="5">
                  <c:v>0.0</c:v>
                </c:pt>
                <c:pt idx="6">
                  <c:v>5.0</c:v>
                </c:pt>
                <c:pt idx="7">
                  <c:v>10.0</c:v>
                </c:pt>
                <c:pt idx="8">
                  <c:v>15.0</c:v>
                </c:pt>
                <c:pt idx="9">
                  <c:v>20.0</c:v>
                </c:pt>
                <c:pt idx="10">
                  <c:v>25.0</c:v>
                </c:pt>
                <c:pt idx="11">
                  <c:v>30.0</c:v>
                </c:pt>
                <c:pt idx="12">
                  <c:v>35.0</c:v>
                </c:pt>
                <c:pt idx="13">
                  <c:v>40.0</c:v>
                </c:pt>
                <c:pt idx="14">
                  <c:v>45.0</c:v>
                </c:pt>
                <c:pt idx="15">
                  <c:v>50.0</c:v>
                </c:pt>
                <c:pt idx="16">
                  <c:v>55.0</c:v>
                </c:pt>
                <c:pt idx="17">
                  <c:v>60.0</c:v>
                </c:pt>
                <c:pt idx="18">
                  <c:v>65.0</c:v>
                </c:pt>
                <c:pt idx="19">
                  <c:v>70.0</c:v>
                </c:pt>
                <c:pt idx="20">
                  <c:v>75.0</c:v>
                </c:pt>
                <c:pt idx="21">
                  <c:v>80.0</c:v>
                </c:pt>
                <c:pt idx="22">
                  <c:v>85.0</c:v>
                </c:pt>
                <c:pt idx="23">
                  <c:v>90.0</c:v>
                </c:pt>
                <c:pt idx="24">
                  <c:v>95.0</c:v>
                </c:pt>
                <c:pt idx="25">
                  <c:v>100.0</c:v>
                </c:pt>
                <c:pt idx="26">
                  <c:v>105.0</c:v>
                </c:pt>
                <c:pt idx="27">
                  <c:v>110.0</c:v>
                </c:pt>
                <c:pt idx="28">
                  <c:v>115.0</c:v>
                </c:pt>
                <c:pt idx="29">
                  <c:v>120.0</c:v>
                </c:pt>
                <c:pt idx="30">
                  <c:v>125.0</c:v>
                </c:pt>
                <c:pt idx="31">
                  <c:v>130.0</c:v>
                </c:pt>
                <c:pt idx="32">
                  <c:v>135.0</c:v>
                </c:pt>
                <c:pt idx="33">
                  <c:v>140.0</c:v>
                </c:pt>
                <c:pt idx="34">
                  <c:v>145.0</c:v>
                </c:pt>
                <c:pt idx="35">
                  <c:v>150.0</c:v>
                </c:pt>
              </c:strCache>
            </c:strRef>
          </c:cat>
          <c:val>
            <c:numRef>
              <c:f>'Öltemperatur NTC VDO'!$C$6:$C$41</c:f>
              <c:numCache>
                <c:formatCode>General</c:formatCode>
                <c:ptCount val="36"/>
                <c:pt idx="1">
                  <c:v>25042.639999999999</c:v>
                </c:pt>
                <c:pt idx="2">
                  <c:v>18749.57</c:v>
                </c:pt>
                <c:pt idx="3">
                  <c:v>14095.92</c:v>
                </c:pt>
                <c:pt idx="4">
                  <c:v>10710.62</c:v>
                </c:pt>
                <c:pt idx="5">
                  <c:v>8220.0300000000007</c:v>
                </c:pt>
                <c:pt idx="6">
                  <c:v>6340.08</c:v>
                </c:pt>
                <c:pt idx="7">
                  <c:v>4934.67</c:v>
                </c:pt>
                <c:pt idx="8">
                  <c:v>3874.2</c:v>
                </c:pt>
                <c:pt idx="9">
                  <c:v>3066.43</c:v>
                </c:pt>
                <c:pt idx="10">
                  <c:v>2437.0700000000002</c:v>
                </c:pt>
                <c:pt idx="11">
                  <c:v>1951.37</c:v>
                </c:pt>
                <c:pt idx="12">
                  <c:v>1573.61</c:v>
                </c:pt>
                <c:pt idx="13">
                  <c:v>1277.55</c:v>
                </c:pt>
                <c:pt idx="14">
                  <c:v>1043.72</c:v>
                </c:pt>
                <c:pt idx="15">
                  <c:v>857.97</c:v>
                </c:pt>
                <c:pt idx="16">
                  <c:v>709.47</c:v>
                </c:pt>
                <c:pt idx="17">
                  <c:v>590.02</c:v>
                </c:pt>
                <c:pt idx="18">
                  <c:v>490.7</c:v>
                </c:pt>
                <c:pt idx="19">
                  <c:v>410.3</c:v>
                </c:pt>
                <c:pt idx="20">
                  <c:v>344.87</c:v>
                </c:pt>
                <c:pt idx="21">
                  <c:v>291.32</c:v>
                </c:pt>
                <c:pt idx="22">
                  <c:v>246.75</c:v>
                </c:pt>
                <c:pt idx="23">
                  <c:v>209.98</c:v>
                </c:pt>
                <c:pt idx="24">
                  <c:v>180.02</c:v>
                </c:pt>
                <c:pt idx="25">
                  <c:v>155</c:v>
                </c:pt>
                <c:pt idx="26">
                  <c:v>133.71</c:v>
                </c:pt>
                <c:pt idx="27">
                  <c:v>115.8</c:v>
                </c:pt>
                <c:pt idx="28">
                  <c:v>100.67</c:v>
                </c:pt>
                <c:pt idx="29">
                  <c:v>87.84</c:v>
                </c:pt>
                <c:pt idx="30">
                  <c:v>76.91</c:v>
                </c:pt>
                <c:pt idx="31">
                  <c:v>67.56</c:v>
                </c:pt>
                <c:pt idx="32">
                  <c:v>59.54</c:v>
                </c:pt>
                <c:pt idx="33">
                  <c:v>52.63</c:v>
                </c:pt>
                <c:pt idx="34">
                  <c:v>46.66</c:v>
                </c:pt>
                <c:pt idx="35">
                  <c:v>41.49</c:v>
                </c:pt>
              </c:numCache>
            </c:numRef>
          </c:val>
        </c:ser>
        <c:ser>
          <c:idx val="1"/>
          <c:order val="1"/>
          <c:tx>
            <c:strRef>
              <c:f>'Öltemperatur NTC VDO'!$D$5</c:f>
              <c:strCache>
                <c:ptCount val="1"/>
                <c:pt idx="0">
                  <c:v>Umess[V]</c:v>
                </c:pt>
              </c:strCache>
            </c:strRef>
          </c:tx>
          <c:cat>
            <c:strRef>
              <c:f>'Öltemperatur NTC VDO'!$B$6:$B$41</c:f>
              <c:strCache>
                <c:ptCount val="36"/>
                <c:pt idx="1">
                  <c:v>-20.0</c:v>
                </c:pt>
                <c:pt idx="2">
                  <c:v>-15.0</c:v>
                </c:pt>
                <c:pt idx="3">
                  <c:v>-10.0</c:v>
                </c:pt>
                <c:pt idx="4">
                  <c:v>-5.0</c:v>
                </c:pt>
                <c:pt idx="5">
                  <c:v>0.0</c:v>
                </c:pt>
                <c:pt idx="6">
                  <c:v>5.0</c:v>
                </c:pt>
                <c:pt idx="7">
                  <c:v>10.0</c:v>
                </c:pt>
                <c:pt idx="8">
                  <c:v>15.0</c:v>
                </c:pt>
                <c:pt idx="9">
                  <c:v>20.0</c:v>
                </c:pt>
                <c:pt idx="10">
                  <c:v>25.0</c:v>
                </c:pt>
                <c:pt idx="11">
                  <c:v>30.0</c:v>
                </c:pt>
                <c:pt idx="12">
                  <c:v>35.0</c:v>
                </c:pt>
                <c:pt idx="13">
                  <c:v>40.0</c:v>
                </c:pt>
                <c:pt idx="14">
                  <c:v>45.0</c:v>
                </c:pt>
                <c:pt idx="15">
                  <c:v>50.0</c:v>
                </c:pt>
                <c:pt idx="16">
                  <c:v>55.0</c:v>
                </c:pt>
                <c:pt idx="17">
                  <c:v>60.0</c:v>
                </c:pt>
                <c:pt idx="18">
                  <c:v>65.0</c:v>
                </c:pt>
                <c:pt idx="19">
                  <c:v>70.0</c:v>
                </c:pt>
                <c:pt idx="20">
                  <c:v>75.0</c:v>
                </c:pt>
                <c:pt idx="21">
                  <c:v>80.0</c:v>
                </c:pt>
                <c:pt idx="22">
                  <c:v>85.0</c:v>
                </c:pt>
                <c:pt idx="23">
                  <c:v>90.0</c:v>
                </c:pt>
                <c:pt idx="24">
                  <c:v>95.0</c:v>
                </c:pt>
                <c:pt idx="25">
                  <c:v>100.0</c:v>
                </c:pt>
                <c:pt idx="26">
                  <c:v>105.0</c:v>
                </c:pt>
                <c:pt idx="27">
                  <c:v>110.0</c:v>
                </c:pt>
                <c:pt idx="28">
                  <c:v>115.0</c:v>
                </c:pt>
                <c:pt idx="29">
                  <c:v>120.0</c:v>
                </c:pt>
                <c:pt idx="30">
                  <c:v>125.0</c:v>
                </c:pt>
                <c:pt idx="31">
                  <c:v>130.0</c:v>
                </c:pt>
                <c:pt idx="32">
                  <c:v>135.0</c:v>
                </c:pt>
                <c:pt idx="33">
                  <c:v>140.0</c:v>
                </c:pt>
                <c:pt idx="34">
                  <c:v>145.0</c:v>
                </c:pt>
                <c:pt idx="35">
                  <c:v>150.0</c:v>
                </c:pt>
              </c:strCache>
            </c:strRef>
          </c:cat>
          <c:val>
            <c:numRef>
              <c:f>'Öltemperatur NTC VDO'!$D$6:$D$41</c:f>
              <c:numCache>
                <c:formatCode>General</c:formatCode>
                <c:ptCount val="36"/>
                <c:pt idx="1">
                  <c:v>3.5731668618574401</c:v>
                </c:pt>
                <c:pt idx="2">
                  <c:v>3.2608435534861915</c:v>
                </c:pt>
                <c:pt idx="3">
                  <c:v>2.924959910225466</c:v>
                </c:pt>
                <c:pt idx="4">
                  <c:v>2.5857796628010172</c:v>
                </c:pt>
                <c:pt idx="5">
                  <c:v>2.2557674164093036</c:v>
                </c:pt>
                <c:pt idx="6">
                  <c:v>1.9400394612511078</c:v>
                </c:pt>
                <c:pt idx="7">
                  <c:v>1.652085382536072</c:v>
                </c:pt>
                <c:pt idx="8">
                  <c:v>1.3961886090729554</c:v>
                </c:pt>
                <c:pt idx="9">
                  <c:v>1.1734000794402144</c:v>
                </c:pt>
                <c:pt idx="10">
                  <c:v>0.97976050629288092</c:v>
                </c:pt>
                <c:pt idx="11">
                  <c:v>0.81637921008219139</c:v>
                </c:pt>
                <c:pt idx="12">
                  <c:v>0.679826778334504</c:v>
                </c:pt>
                <c:pt idx="13">
                  <c:v>0.566412917699323</c:v>
                </c:pt>
                <c:pt idx="14">
                  <c:v>0.47254004991071857</c:v>
                </c:pt>
                <c:pt idx="15">
                  <c:v>0.3950876637161459</c:v>
                </c:pt>
                <c:pt idx="16">
                  <c:v>0.33123487903696452</c:v>
                </c:pt>
                <c:pt idx="17">
                  <c:v>0.27857360042757234</c:v>
                </c:pt>
                <c:pt idx="18">
                  <c:v>0.23387381204304764</c:v>
                </c:pt>
                <c:pt idx="19">
                  <c:v>0.19706444578926641</c:v>
                </c:pt>
                <c:pt idx="20">
                  <c:v>0.16668648325208532</c:v>
                </c:pt>
                <c:pt idx="21">
                  <c:v>0.141536751359398</c:v>
                </c:pt>
                <c:pt idx="22">
                  <c:v>0.12040403054627077</c:v>
                </c:pt>
                <c:pt idx="23">
                  <c:v>0.10283075970765858</c:v>
                </c:pt>
                <c:pt idx="24">
                  <c:v>8.841829387368591E-2</c:v>
                </c:pt>
                <c:pt idx="25">
                  <c:v>7.6317085179714431E-2</c:v>
                </c:pt>
                <c:pt idx="26">
                  <c:v>6.5972876666097621E-2</c:v>
                </c:pt>
                <c:pt idx="27">
                  <c:v>5.7237193301567846E-2</c:v>
                </c:pt>
                <c:pt idx="28">
                  <c:v>4.9833327888149995E-2</c:v>
                </c:pt>
                <c:pt idx="29">
                  <c:v>4.3537566020079625E-2</c:v>
                </c:pt>
                <c:pt idx="30">
                  <c:v>3.8161499904236514E-2</c:v>
                </c:pt>
                <c:pt idx="31">
                  <c:v>3.3553313811886892E-2</c:v>
                </c:pt>
                <c:pt idx="32">
                  <c:v>2.9593798523590537E-2</c:v>
                </c:pt>
                <c:pt idx="33">
                  <c:v>2.6177229242496745E-2</c:v>
                </c:pt>
                <c:pt idx="34">
                  <c:v>2.32216477914053E-2</c:v>
                </c:pt>
                <c:pt idx="35">
                  <c:v>2.0659284628078107E-2</c:v>
                </c:pt>
              </c:numCache>
            </c:numRef>
          </c:val>
        </c:ser>
        <c:ser>
          <c:idx val="2"/>
          <c:order val="2"/>
          <c:tx>
            <c:strRef>
              <c:f>'Öltemperatur NTC VDO'!$E$5</c:f>
              <c:strCache>
                <c:ptCount val="1"/>
                <c:pt idx="0">
                  <c:v>ADC</c:v>
                </c:pt>
              </c:strCache>
            </c:strRef>
          </c:tx>
          <c:cat>
            <c:strRef>
              <c:f>'Öltemperatur NTC VDO'!$B$6:$B$41</c:f>
              <c:strCache>
                <c:ptCount val="36"/>
                <c:pt idx="1">
                  <c:v>-20.0</c:v>
                </c:pt>
                <c:pt idx="2">
                  <c:v>-15.0</c:v>
                </c:pt>
                <c:pt idx="3">
                  <c:v>-10.0</c:v>
                </c:pt>
                <c:pt idx="4">
                  <c:v>-5.0</c:v>
                </c:pt>
                <c:pt idx="5">
                  <c:v>0.0</c:v>
                </c:pt>
                <c:pt idx="6">
                  <c:v>5.0</c:v>
                </c:pt>
                <c:pt idx="7">
                  <c:v>10.0</c:v>
                </c:pt>
                <c:pt idx="8">
                  <c:v>15.0</c:v>
                </c:pt>
                <c:pt idx="9">
                  <c:v>20.0</c:v>
                </c:pt>
                <c:pt idx="10">
                  <c:v>25.0</c:v>
                </c:pt>
                <c:pt idx="11">
                  <c:v>30.0</c:v>
                </c:pt>
                <c:pt idx="12">
                  <c:v>35.0</c:v>
                </c:pt>
                <c:pt idx="13">
                  <c:v>40.0</c:v>
                </c:pt>
                <c:pt idx="14">
                  <c:v>45.0</c:v>
                </c:pt>
                <c:pt idx="15">
                  <c:v>50.0</c:v>
                </c:pt>
                <c:pt idx="16">
                  <c:v>55.0</c:v>
                </c:pt>
                <c:pt idx="17">
                  <c:v>60.0</c:v>
                </c:pt>
                <c:pt idx="18">
                  <c:v>65.0</c:v>
                </c:pt>
                <c:pt idx="19">
                  <c:v>70.0</c:v>
                </c:pt>
                <c:pt idx="20">
                  <c:v>75.0</c:v>
                </c:pt>
                <c:pt idx="21">
                  <c:v>80.0</c:v>
                </c:pt>
                <c:pt idx="22">
                  <c:v>85.0</c:v>
                </c:pt>
                <c:pt idx="23">
                  <c:v>90.0</c:v>
                </c:pt>
                <c:pt idx="24">
                  <c:v>95.0</c:v>
                </c:pt>
                <c:pt idx="25">
                  <c:v>100.0</c:v>
                </c:pt>
                <c:pt idx="26">
                  <c:v>105.0</c:v>
                </c:pt>
                <c:pt idx="27">
                  <c:v>110.0</c:v>
                </c:pt>
                <c:pt idx="28">
                  <c:v>115.0</c:v>
                </c:pt>
                <c:pt idx="29">
                  <c:v>120.0</c:v>
                </c:pt>
                <c:pt idx="30">
                  <c:v>125.0</c:v>
                </c:pt>
                <c:pt idx="31">
                  <c:v>130.0</c:v>
                </c:pt>
                <c:pt idx="32">
                  <c:v>135.0</c:v>
                </c:pt>
                <c:pt idx="33">
                  <c:v>140.0</c:v>
                </c:pt>
                <c:pt idx="34">
                  <c:v>145.0</c:v>
                </c:pt>
                <c:pt idx="35">
                  <c:v>150.0</c:v>
                </c:pt>
              </c:strCache>
            </c:strRef>
          </c:cat>
          <c:val>
            <c:numRef>
              <c:f>'Öltemperatur NTC VDO'!$E$6:$E$41</c:f>
              <c:numCache>
                <c:formatCode>General</c:formatCode>
                <c:ptCount val="36"/>
                <c:pt idx="1">
                  <c:v>5848.559519488258</c:v>
                </c:pt>
                <c:pt idx="2">
                  <c:v>5337.3487283461982</c:v>
                </c:pt>
                <c:pt idx="3">
                  <c:v>4787.574381057043</c:v>
                </c:pt>
                <c:pt idx="4">
                  <c:v>4232.4041520727051</c:v>
                </c:pt>
                <c:pt idx="5">
                  <c:v>3692.2401071787481</c:v>
                </c:pt>
                <c:pt idx="6">
                  <c:v>3175.4565901758133</c:v>
                </c:pt>
                <c:pt idx="7">
                  <c:v>2704.1333541350423</c:v>
                </c:pt>
                <c:pt idx="8">
                  <c:v>2285.2815153306133</c:v>
                </c:pt>
                <c:pt idx="9">
                  <c:v>1920.6212500277429</c:v>
                </c:pt>
                <c:pt idx="10">
                  <c:v>1603.6719967001875</c:v>
                </c:pt>
                <c:pt idx="11">
                  <c:v>1336.2494910625308</c:v>
                </c:pt>
                <c:pt idx="12">
                  <c:v>1112.740470777916</c:v>
                </c:pt>
                <c:pt idx="13">
                  <c:v>927.10466369025187</c:v>
                </c:pt>
                <c:pt idx="14">
                  <c:v>773.45355369386414</c:v>
                </c:pt>
                <c:pt idx="15">
                  <c:v>646.67948797058762</c:v>
                </c:pt>
                <c:pt idx="16">
                  <c:v>542.16525000770355</c:v>
                </c:pt>
                <c:pt idx="17">
                  <c:v>455.96926917985041</c:v>
                </c:pt>
                <c:pt idx="18">
                  <c:v>382.80465555206035</c:v>
                </c:pt>
                <c:pt idx="19">
                  <c:v>322.55508486787124</c:v>
                </c:pt>
                <c:pt idx="20">
                  <c:v>272.83243578701325</c:v>
                </c:pt>
                <c:pt idx="21">
                  <c:v>231.66735462506264</c:v>
                </c:pt>
                <c:pt idx="22">
                  <c:v>197.077317198136</c:v>
                </c:pt>
                <c:pt idx="23">
                  <c:v>168.31338748949557</c:v>
                </c:pt>
                <c:pt idx="24">
                  <c:v>144.72306341244911</c:v>
                </c:pt>
                <c:pt idx="25">
                  <c:v>124.91580502215658</c:v>
                </c:pt>
                <c:pt idx="26">
                  <c:v>107.98440452706858</c:v>
                </c:pt>
                <c:pt idx="27">
                  <c:v>93.685837996006242</c:v>
                </c:pt>
                <c:pt idx="28">
                  <c:v>81.567191087323906</c:v>
                </c:pt>
                <c:pt idx="29">
                  <c:v>71.262288061666325</c:v>
                </c:pt>
                <c:pt idx="30">
                  <c:v>62.462743043254321</c:v>
                </c:pt>
                <c:pt idx="31">
                  <c:v>54.920064047296464</c:v>
                </c:pt>
                <c:pt idx="32">
                  <c:v>48.439129423412986</c:v>
                </c:pt>
                <c:pt idx="33">
                  <c:v>42.846888824118672</c:v>
                </c:pt>
                <c:pt idx="34">
                  <c:v>38.009193104972198</c:v>
                </c:pt>
                <c:pt idx="35">
                  <c:v>33.815117079238242</c:v>
                </c:pt>
              </c:numCache>
            </c:numRef>
          </c:val>
        </c:ser>
        <c:marker val="1"/>
        <c:axId val="142349440"/>
        <c:axId val="142350976"/>
      </c:lineChart>
      <c:catAx>
        <c:axId val="142349440"/>
        <c:scaling>
          <c:orientation val="minMax"/>
        </c:scaling>
        <c:axPos val="b"/>
        <c:tickLblPos val="nextTo"/>
        <c:crossAx val="142350976"/>
        <c:crosses val="autoZero"/>
        <c:auto val="1"/>
        <c:lblAlgn val="ctr"/>
        <c:lblOffset val="100"/>
      </c:catAx>
      <c:valAx>
        <c:axId val="142350976"/>
        <c:scaling>
          <c:orientation val="minMax"/>
        </c:scaling>
        <c:axPos val="l"/>
        <c:majorGridlines/>
        <c:numFmt formatCode="General" sourceLinked="1"/>
        <c:tickLblPos val="nextTo"/>
        <c:crossAx val="1423494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1</xdr:row>
      <xdr:rowOff>161926</xdr:rowOff>
    </xdr:from>
    <xdr:to>
      <xdr:col>16</xdr:col>
      <xdr:colOff>504826</xdr:colOff>
      <xdr:row>39</xdr:row>
      <xdr:rowOff>142875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9524</xdr:rowOff>
    </xdr:from>
    <xdr:to>
      <xdr:col>18</xdr:col>
      <xdr:colOff>66675</xdr:colOff>
      <xdr:row>32</xdr:row>
      <xdr:rowOff>133349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4"/>
  <sheetViews>
    <sheetView zoomScale="85" zoomScaleNormal="85" workbookViewId="0">
      <selection activeCell="D6" sqref="D6"/>
    </sheetView>
  </sheetViews>
  <sheetFormatPr baseColWidth="10" defaultRowHeight="15"/>
  <sheetData>
    <row r="1" spans="2:5">
      <c r="B1" s="2" t="s">
        <v>7</v>
      </c>
      <c r="C1" s="2"/>
      <c r="D1" s="2"/>
      <c r="E1" s="2"/>
    </row>
    <row r="2" spans="2:5">
      <c r="B2" t="s">
        <v>2</v>
      </c>
      <c r="C2" t="s">
        <v>3</v>
      </c>
      <c r="D2" t="s">
        <v>5</v>
      </c>
    </row>
    <row r="3" spans="2:5">
      <c r="B3">
        <v>150</v>
      </c>
      <c r="C3">
        <v>5</v>
      </c>
      <c r="D3">
        <v>8184</v>
      </c>
    </row>
    <row r="5" spans="2:5">
      <c r="B5" t="s">
        <v>6</v>
      </c>
      <c r="C5" t="s">
        <v>0</v>
      </c>
      <c r="D5" t="s">
        <v>1</v>
      </c>
      <c r="E5" t="s">
        <v>4</v>
      </c>
    </row>
    <row r="6" spans="2:5">
      <c r="B6">
        <v>0</v>
      </c>
      <c r="C6">
        <v>11</v>
      </c>
      <c r="D6">
        <f t="shared" ref="D6:D16" si="0">$C$3*C6/($B$3+C6)</f>
        <v>0.34161490683229812</v>
      </c>
      <c r="E6">
        <f>$D$3/$C$3*D6</f>
        <v>559.15527950310559</v>
      </c>
    </row>
    <row r="7" spans="2:5">
      <c r="B7">
        <v>500</v>
      </c>
      <c r="C7">
        <v>29</v>
      </c>
      <c r="D7">
        <f t="shared" si="0"/>
        <v>0.81005586592178769</v>
      </c>
      <c r="E7">
        <f>$D$3/$C$3*D7</f>
        <v>1325.899441340782</v>
      </c>
    </row>
    <row r="8" spans="2:5">
      <c r="B8">
        <v>1000</v>
      </c>
      <c r="C8">
        <v>47</v>
      </c>
      <c r="D8">
        <f t="shared" si="0"/>
        <v>1.1928934010152283</v>
      </c>
      <c r="E8">
        <f t="shared" ref="E8:E16" si="1">$D$3/$C$3*D8</f>
        <v>1952.5279187817257</v>
      </c>
    </row>
    <row r="9" spans="2:5">
      <c r="B9">
        <v>1500</v>
      </c>
      <c r="C9">
        <v>65</v>
      </c>
      <c r="D9">
        <f t="shared" si="0"/>
        <v>1.5116279069767442</v>
      </c>
      <c r="E9">
        <f t="shared" si="1"/>
        <v>2474.2325581395348</v>
      </c>
    </row>
    <row r="10" spans="2:5">
      <c r="B10">
        <v>2000</v>
      </c>
      <c r="C10">
        <v>82</v>
      </c>
      <c r="D10">
        <f t="shared" si="0"/>
        <v>1.7672413793103448</v>
      </c>
      <c r="E10">
        <f t="shared" si="1"/>
        <v>2892.6206896551721</v>
      </c>
    </row>
    <row r="11" spans="2:5">
      <c r="B11">
        <v>2500</v>
      </c>
      <c r="C11">
        <v>100</v>
      </c>
      <c r="D11">
        <f t="shared" si="0"/>
        <v>2</v>
      </c>
      <c r="E11">
        <f t="shared" si="1"/>
        <v>3273.6</v>
      </c>
    </row>
    <row r="12" spans="2:5">
      <c r="B12">
        <v>3000</v>
      </c>
      <c r="C12">
        <v>117</v>
      </c>
      <c r="D12">
        <f t="shared" si="0"/>
        <v>2.191011235955056</v>
      </c>
      <c r="E12">
        <f t="shared" si="1"/>
        <v>3586.2471910112354</v>
      </c>
    </row>
    <row r="13" spans="2:5">
      <c r="B13">
        <v>3500</v>
      </c>
      <c r="C13">
        <v>134</v>
      </c>
      <c r="D13">
        <f t="shared" si="0"/>
        <v>2.359154929577465</v>
      </c>
      <c r="E13">
        <f t="shared" si="1"/>
        <v>3861.4647887323945</v>
      </c>
    </row>
    <row r="14" spans="2:5">
      <c r="B14">
        <v>4000</v>
      </c>
      <c r="C14">
        <v>151</v>
      </c>
      <c r="D14">
        <f t="shared" si="0"/>
        <v>2.5083056478405314</v>
      </c>
      <c r="E14">
        <f t="shared" si="1"/>
        <v>4105.5946843853817</v>
      </c>
    </row>
    <row r="15" spans="2:5">
      <c r="B15">
        <v>4500</v>
      </c>
      <c r="C15">
        <v>167</v>
      </c>
      <c r="D15">
        <f t="shared" si="0"/>
        <v>2.6340694006309149</v>
      </c>
      <c r="E15">
        <f t="shared" si="1"/>
        <v>4311.4447949526811</v>
      </c>
    </row>
    <row r="16" spans="2:5">
      <c r="B16">
        <v>5000</v>
      </c>
      <c r="C16">
        <v>184</v>
      </c>
      <c r="D16">
        <f t="shared" si="0"/>
        <v>2.7544910179640718</v>
      </c>
      <c r="E16">
        <f t="shared" si="1"/>
        <v>4508.5508982035926</v>
      </c>
    </row>
    <row r="19" spans="2:5">
      <c r="B19" s="2" t="s">
        <v>8</v>
      </c>
      <c r="C19" s="2"/>
      <c r="D19" s="2"/>
      <c r="E19" s="2"/>
    </row>
    <row r="20" spans="2:5">
      <c r="B20" t="s">
        <v>2</v>
      </c>
      <c r="C20" t="s">
        <v>3</v>
      </c>
      <c r="D20" t="s">
        <v>5</v>
      </c>
    </row>
    <row r="21" spans="2:5">
      <c r="B21">
        <v>150</v>
      </c>
      <c r="C21">
        <v>5</v>
      </c>
      <c r="D21">
        <v>8184</v>
      </c>
    </row>
    <row r="23" spans="2:5">
      <c r="B23" t="s">
        <v>6</v>
      </c>
      <c r="C23" t="s">
        <v>0</v>
      </c>
      <c r="D23" t="s">
        <v>1</v>
      </c>
      <c r="E23" t="s">
        <v>4</v>
      </c>
    </row>
    <row r="24" spans="2:5">
      <c r="B24">
        <v>0</v>
      </c>
      <c r="C24">
        <v>29</v>
      </c>
      <c r="D24">
        <f t="shared" ref="D24:D34" si="2">$C$3*C24/($B$3+C24)</f>
        <v>0.81005586592178769</v>
      </c>
      <c r="E24">
        <f>$D$3/$C$3*D24</f>
        <v>1325.899441340782</v>
      </c>
    </row>
    <row r="25" spans="2:5">
      <c r="B25">
        <v>500</v>
      </c>
      <c r="C25">
        <v>47</v>
      </c>
      <c r="D25">
        <f t="shared" si="2"/>
        <v>1.1928934010152283</v>
      </c>
      <c r="E25">
        <f>$D$3/$C$3*D25</f>
        <v>1952.5279187817257</v>
      </c>
    </row>
    <row r="26" spans="2:5">
      <c r="B26">
        <v>1000</v>
      </c>
      <c r="C26">
        <v>65</v>
      </c>
      <c r="D26">
        <f t="shared" si="2"/>
        <v>1.5116279069767442</v>
      </c>
      <c r="E26">
        <f t="shared" ref="E26:E34" si="3">$D$3/$C$3*D26</f>
        <v>2474.2325581395348</v>
      </c>
    </row>
    <row r="27" spans="2:5">
      <c r="B27">
        <v>1500</v>
      </c>
      <c r="C27">
        <v>82</v>
      </c>
      <c r="D27">
        <f t="shared" si="2"/>
        <v>1.7672413793103448</v>
      </c>
      <c r="E27">
        <f t="shared" si="3"/>
        <v>2892.6206896551721</v>
      </c>
    </row>
    <row r="28" spans="2:5">
      <c r="B28">
        <v>2000</v>
      </c>
      <c r="C28">
        <v>100</v>
      </c>
      <c r="D28">
        <f t="shared" si="2"/>
        <v>2</v>
      </c>
      <c r="E28">
        <f t="shared" si="3"/>
        <v>3273.6</v>
      </c>
    </row>
    <row r="29" spans="2:5">
      <c r="B29">
        <v>2500</v>
      </c>
      <c r="C29">
        <v>117</v>
      </c>
      <c r="D29">
        <f t="shared" si="2"/>
        <v>2.191011235955056</v>
      </c>
      <c r="E29">
        <f t="shared" si="3"/>
        <v>3586.2471910112354</v>
      </c>
    </row>
    <row r="30" spans="2:5">
      <c r="B30">
        <v>3000</v>
      </c>
      <c r="C30">
        <v>134</v>
      </c>
      <c r="D30">
        <f t="shared" si="2"/>
        <v>2.359154929577465</v>
      </c>
      <c r="E30">
        <f t="shared" si="3"/>
        <v>3861.4647887323945</v>
      </c>
    </row>
    <row r="31" spans="2:5">
      <c r="B31">
        <v>3500</v>
      </c>
      <c r="C31">
        <v>151</v>
      </c>
      <c r="D31">
        <f t="shared" si="2"/>
        <v>2.5083056478405314</v>
      </c>
      <c r="E31">
        <f t="shared" si="3"/>
        <v>4105.5946843853817</v>
      </c>
    </row>
    <row r="32" spans="2:5">
      <c r="B32">
        <v>4000</v>
      </c>
      <c r="C32">
        <v>167</v>
      </c>
      <c r="D32">
        <f t="shared" si="2"/>
        <v>2.6340694006309149</v>
      </c>
      <c r="E32">
        <f t="shared" si="3"/>
        <v>4311.4447949526811</v>
      </c>
    </row>
    <row r="33" spans="2:5">
      <c r="B33">
        <v>4500</v>
      </c>
      <c r="C33">
        <v>184</v>
      </c>
      <c r="D33">
        <f t="shared" si="2"/>
        <v>2.7544910179640718</v>
      </c>
      <c r="E33">
        <f t="shared" si="3"/>
        <v>4508.5508982035926</v>
      </c>
    </row>
    <row r="34" spans="2:5">
      <c r="B34">
        <v>5000</v>
      </c>
      <c r="C34">
        <v>195</v>
      </c>
      <c r="D34">
        <f t="shared" si="2"/>
        <v>2.8260869565217392</v>
      </c>
      <c r="E34">
        <f t="shared" si="3"/>
        <v>4625.739130434783</v>
      </c>
    </row>
  </sheetData>
  <mergeCells count="2">
    <mergeCell ref="B1:E1"/>
    <mergeCell ref="B19:E19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89"/>
  <sheetViews>
    <sheetView tabSelected="1" topLeftCell="A13" workbookViewId="0">
      <selection activeCell="C7" sqref="C7"/>
    </sheetView>
  </sheetViews>
  <sheetFormatPr baseColWidth="10" defaultRowHeight="15"/>
  <cols>
    <col min="4" max="4" width="12.140625" customWidth="1"/>
  </cols>
  <sheetData>
    <row r="1" spans="2:6">
      <c r="B1" s="2" t="s">
        <v>43</v>
      </c>
      <c r="C1" s="2"/>
      <c r="D1" s="2"/>
      <c r="E1" s="2"/>
      <c r="F1" s="1"/>
    </row>
    <row r="2" spans="2:6">
      <c r="B2" t="s">
        <v>44</v>
      </c>
      <c r="C2" t="s">
        <v>3</v>
      </c>
      <c r="D2" t="s">
        <v>5</v>
      </c>
    </row>
    <row r="3" spans="2:6">
      <c r="B3">
        <v>10000</v>
      </c>
      <c r="C3">
        <v>5</v>
      </c>
      <c r="D3">
        <v>8184</v>
      </c>
    </row>
    <row r="5" spans="2:6">
      <c r="B5" t="s">
        <v>45</v>
      </c>
      <c r="C5" t="s">
        <v>0</v>
      </c>
      <c r="D5" t="s">
        <v>46</v>
      </c>
      <c r="E5" t="s">
        <v>5</v>
      </c>
    </row>
    <row r="7" spans="2:6">
      <c r="B7" t="s">
        <v>9</v>
      </c>
      <c r="C7">
        <v>25042.639999999999</v>
      </c>
      <c r="D7">
        <f>$C$3*C7/($B$3+C7)</f>
        <v>3.5731668618574401</v>
      </c>
      <c r="E7">
        <f>$D$3/$C$3*D7</f>
        <v>5848.559519488258</v>
      </c>
    </row>
    <row r="8" spans="2:6">
      <c r="B8" t="s">
        <v>10</v>
      </c>
      <c r="C8">
        <v>18749.57</v>
      </c>
      <c r="D8">
        <f t="shared" ref="D8:D41" si="0">$C$3*C8/($B$3+C8)</f>
        <v>3.2608435534861915</v>
      </c>
      <c r="E8">
        <f t="shared" ref="E8:E41" si="1">$D$3/$C$3*D8</f>
        <v>5337.3487283461982</v>
      </c>
    </row>
    <row r="9" spans="2:6">
      <c r="B9" t="s">
        <v>11</v>
      </c>
      <c r="C9">
        <v>14095.92</v>
      </c>
      <c r="D9">
        <f t="shared" si="0"/>
        <v>2.924959910225466</v>
      </c>
      <c r="E9">
        <f t="shared" si="1"/>
        <v>4787.574381057043</v>
      </c>
    </row>
    <row r="10" spans="2:6">
      <c r="B10" t="s">
        <v>12</v>
      </c>
      <c r="C10">
        <v>10710.62</v>
      </c>
      <c r="D10">
        <f t="shared" si="0"/>
        <v>2.5857796628010172</v>
      </c>
      <c r="E10">
        <f t="shared" si="1"/>
        <v>4232.4041520727051</v>
      </c>
    </row>
    <row r="11" spans="2:6">
      <c r="B11" t="s">
        <v>47</v>
      </c>
      <c r="C11">
        <v>8220.0300000000007</v>
      </c>
      <c r="D11">
        <f t="shared" si="0"/>
        <v>2.2557674164093036</v>
      </c>
      <c r="E11">
        <f t="shared" si="1"/>
        <v>3692.2401071787481</v>
      </c>
    </row>
    <row r="12" spans="2:6">
      <c r="B12" t="s">
        <v>13</v>
      </c>
      <c r="C12">
        <v>6340.08</v>
      </c>
      <c r="D12">
        <f t="shared" si="0"/>
        <v>1.9400394612511078</v>
      </c>
      <c r="E12">
        <f t="shared" si="1"/>
        <v>3175.4565901758133</v>
      </c>
    </row>
    <row r="13" spans="2:6">
      <c r="B13" t="s">
        <v>14</v>
      </c>
      <c r="C13">
        <v>4934.67</v>
      </c>
      <c r="D13">
        <f t="shared" si="0"/>
        <v>1.652085382536072</v>
      </c>
      <c r="E13">
        <f t="shared" si="1"/>
        <v>2704.1333541350423</v>
      </c>
    </row>
    <row r="14" spans="2:6">
      <c r="B14" t="s">
        <v>15</v>
      </c>
      <c r="C14">
        <v>3874.2</v>
      </c>
      <c r="D14">
        <f t="shared" si="0"/>
        <v>1.3961886090729554</v>
      </c>
      <c r="E14">
        <f t="shared" si="1"/>
        <v>2285.2815153306133</v>
      </c>
    </row>
    <row r="15" spans="2:6">
      <c r="B15" t="s">
        <v>16</v>
      </c>
      <c r="C15">
        <v>3066.43</v>
      </c>
      <c r="D15">
        <f t="shared" si="0"/>
        <v>1.1734000794402144</v>
      </c>
      <c r="E15">
        <f t="shared" si="1"/>
        <v>1920.6212500277429</v>
      </c>
    </row>
    <row r="16" spans="2:6">
      <c r="B16" t="s">
        <v>17</v>
      </c>
      <c r="C16">
        <v>2437.0700000000002</v>
      </c>
      <c r="D16">
        <f t="shared" si="0"/>
        <v>0.97976050629288092</v>
      </c>
      <c r="E16">
        <f t="shared" si="1"/>
        <v>1603.6719967001875</v>
      </c>
    </row>
    <row r="17" spans="2:5">
      <c r="B17" t="s">
        <v>18</v>
      </c>
      <c r="C17">
        <v>1951.37</v>
      </c>
      <c r="D17">
        <f t="shared" si="0"/>
        <v>0.81637921008219139</v>
      </c>
      <c r="E17">
        <f t="shared" si="1"/>
        <v>1336.2494910625308</v>
      </c>
    </row>
    <row r="18" spans="2:5">
      <c r="B18" t="s">
        <v>19</v>
      </c>
      <c r="C18">
        <v>1573.61</v>
      </c>
      <c r="D18">
        <f t="shared" si="0"/>
        <v>0.679826778334504</v>
      </c>
      <c r="E18">
        <f t="shared" si="1"/>
        <v>1112.740470777916</v>
      </c>
    </row>
    <row r="19" spans="2:5">
      <c r="B19" t="s">
        <v>20</v>
      </c>
      <c r="C19">
        <v>1277.55</v>
      </c>
      <c r="D19">
        <f t="shared" si="0"/>
        <v>0.566412917699323</v>
      </c>
      <c r="E19">
        <f t="shared" si="1"/>
        <v>927.10466369025187</v>
      </c>
    </row>
    <row r="20" spans="2:5">
      <c r="B20" t="s">
        <v>21</v>
      </c>
      <c r="C20">
        <v>1043.72</v>
      </c>
      <c r="D20">
        <f t="shared" si="0"/>
        <v>0.47254004991071857</v>
      </c>
      <c r="E20">
        <f t="shared" si="1"/>
        <v>773.45355369386414</v>
      </c>
    </row>
    <row r="21" spans="2:5">
      <c r="B21" t="s">
        <v>22</v>
      </c>
      <c r="C21">
        <v>857.97</v>
      </c>
      <c r="D21">
        <f t="shared" si="0"/>
        <v>0.3950876637161459</v>
      </c>
      <c r="E21">
        <f t="shared" si="1"/>
        <v>646.67948797058762</v>
      </c>
    </row>
    <row r="22" spans="2:5">
      <c r="B22" t="s">
        <v>23</v>
      </c>
      <c r="C22">
        <v>709.47</v>
      </c>
      <c r="D22">
        <f t="shared" si="0"/>
        <v>0.33123487903696452</v>
      </c>
      <c r="E22">
        <f t="shared" si="1"/>
        <v>542.16525000770355</v>
      </c>
    </row>
    <row r="23" spans="2:5">
      <c r="B23" t="s">
        <v>24</v>
      </c>
      <c r="C23">
        <v>590.02</v>
      </c>
      <c r="D23">
        <f t="shared" si="0"/>
        <v>0.27857360042757234</v>
      </c>
      <c r="E23">
        <f t="shared" si="1"/>
        <v>455.96926917985041</v>
      </c>
    </row>
    <row r="24" spans="2:5">
      <c r="B24" t="s">
        <v>25</v>
      </c>
      <c r="C24">
        <v>490.7</v>
      </c>
      <c r="D24">
        <f t="shared" si="0"/>
        <v>0.23387381204304764</v>
      </c>
      <c r="E24">
        <f t="shared" si="1"/>
        <v>382.80465555206035</v>
      </c>
    </row>
    <row r="25" spans="2:5">
      <c r="B25" t="s">
        <v>26</v>
      </c>
      <c r="C25">
        <v>410.3</v>
      </c>
      <c r="D25">
        <f t="shared" si="0"/>
        <v>0.19706444578926641</v>
      </c>
      <c r="E25">
        <f t="shared" si="1"/>
        <v>322.55508486787124</v>
      </c>
    </row>
    <row r="26" spans="2:5">
      <c r="B26" t="s">
        <v>27</v>
      </c>
      <c r="C26">
        <v>344.87</v>
      </c>
      <c r="D26">
        <f t="shared" si="0"/>
        <v>0.16668648325208532</v>
      </c>
      <c r="E26">
        <f t="shared" si="1"/>
        <v>272.83243578701325</v>
      </c>
    </row>
    <row r="27" spans="2:5">
      <c r="B27" t="s">
        <v>28</v>
      </c>
      <c r="C27">
        <v>291.32</v>
      </c>
      <c r="D27">
        <f t="shared" si="0"/>
        <v>0.141536751359398</v>
      </c>
      <c r="E27">
        <f t="shared" si="1"/>
        <v>231.66735462506264</v>
      </c>
    </row>
    <row r="28" spans="2:5">
      <c r="B28" t="s">
        <v>29</v>
      </c>
      <c r="C28">
        <v>246.75</v>
      </c>
      <c r="D28">
        <f t="shared" si="0"/>
        <v>0.12040403054627077</v>
      </c>
      <c r="E28">
        <f t="shared" si="1"/>
        <v>197.077317198136</v>
      </c>
    </row>
    <row r="29" spans="2:5">
      <c r="B29" t="s">
        <v>30</v>
      </c>
      <c r="C29">
        <v>209.98</v>
      </c>
      <c r="D29">
        <f t="shared" si="0"/>
        <v>0.10283075970765858</v>
      </c>
      <c r="E29">
        <f t="shared" si="1"/>
        <v>168.31338748949557</v>
      </c>
    </row>
    <row r="30" spans="2:5">
      <c r="B30" t="s">
        <v>31</v>
      </c>
      <c r="C30">
        <v>180.02</v>
      </c>
      <c r="D30">
        <f t="shared" si="0"/>
        <v>8.841829387368591E-2</v>
      </c>
      <c r="E30">
        <f t="shared" si="1"/>
        <v>144.72306341244911</v>
      </c>
    </row>
    <row r="31" spans="2:5">
      <c r="B31" t="s">
        <v>32</v>
      </c>
      <c r="C31">
        <v>155</v>
      </c>
      <c r="D31">
        <f t="shared" si="0"/>
        <v>7.6317085179714431E-2</v>
      </c>
      <c r="E31">
        <f t="shared" si="1"/>
        <v>124.91580502215658</v>
      </c>
    </row>
    <row r="32" spans="2:5">
      <c r="B32" t="s">
        <v>33</v>
      </c>
      <c r="C32">
        <v>133.71</v>
      </c>
      <c r="D32">
        <f t="shared" si="0"/>
        <v>6.5972876666097621E-2</v>
      </c>
      <c r="E32">
        <f t="shared" si="1"/>
        <v>107.98440452706858</v>
      </c>
    </row>
    <row r="33" spans="2:5">
      <c r="B33" t="s">
        <v>34</v>
      </c>
      <c r="C33">
        <v>115.8</v>
      </c>
      <c r="D33">
        <f t="shared" si="0"/>
        <v>5.7237193301567846E-2</v>
      </c>
      <c r="E33">
        <f t="shared" si="1"/>
        <v>93.685837996006242</v>
      </c>
    </row>
    <row r="34" spans="2:5">
      <c r="B34" t="s">
        <v>35</v>
      </c>
      <c r="C34">
        <v>100.67</v>
      </c>
      <c r="D34">
        <f t="shared" si="0"/>
        <v>4.9833327888149995E-2</v>
      </c>
      <c r="E34">
        <f t="shared" si="1"/>
        <v>81.567191087323906</v>
      </c>
    </row>
    <row r="35" spans="2:5">
      <c r="B35" t="s">
        <v>36</v>
      </c>
      <c r="C35">
        <v>87.84</v>
      </c>
      <c r="D35">
        <f t="shared" si="0"/>
        <v>4.3537566020079625E-2</v>
      </c>
      <c r="E35">
        <f t="shared" si="1"/>
        <v>71.262288061666325</v>
      </c>
    </row>
    <row r="36" spans="2:5">
      <c r="B36" t="s">
        <v>37</v>
      </c>
      <c r="C36">
        <v>76.91</v>
      </c>
      <c r="D36">
        <f t="shared" si="0"/>
        <v>3.8161499904236514E-2</v>
      </c>
      <c r="E36">
        <f t="shared" si="1"/>
        <v>62.462743043254321</v>
      </c>
    </row>
    <row r="37" spans="2:5">
      <c r="B37" t="s">
        <v>38</v>
      </c>
      <c r="C37">
        <v>67.56</v>
      </c>
      <c r="D37">
        <f t="shared" si="0"/>
        <v>3.3553313811886892E-2</v>
      </c>
      <c r="E37">
        <f t="shared" si="1"/>
        <v>54.920064047296464</v>
      </c>
    </row>
    <row r="38" spans="2:5">
      <c r="B38" t="s">
        <v>39</v>
      </c>
      <c r="C38">
        <v>59.54</v>
      </c>
      <c r="D38">
        <f t="shared" si="0"/>
        <v>2.9593798523590537E-2</v>
      </c>
      <c r="E38">
        <f t="shared" si="1"/>
        <v>48.439129423412986</v>
      </c>
    </row>
    <row r="39" spans="2:5">
      <c r="B39" t="s">
        <v>40</v>
      </c>
      <c r="C39">
        <v>52.63</v>
      </c>
      <c r="D39">
        <f t="shared" si="0"/>
        <v>2.6177229242496745E-2</v>
      </c>
      <c r="E39">
        <f t="shared" si="1"/>
        <v>42.846888824118672</v>
      </c>
    </row>
    <row r="40" spans="2:5">
      <c r="B40" t="s">
        <v>41</v>
      </c>
      <c r="C40">
        <v>46.66</v>
      </c>
      <c r="D40">
        <f t="shared" si="0"/>
        <v>2.32216477914053E-2</v>
      </c>
      <c r="E40">
        <f t="shared" si="1"/>
        <v>38.009193104972198</v>
      </c>
    </row>
    <row r="41" spans="2:5">
      <c r="B41" t="s">
        <v>42</v>
      </c>
      <c r="C41">
        <v>41.49</v>
      </c>
      <c r="D41">
        <f t="shared" si="0"/>
        <v>2.0659284628078107E-2</v>
      </c>
      <c r="E41">
        <f t="shared" si="1"/>
        <v>33.815117079238242</v>
      </c>
    </row>
    <row r="48" spans="2:5">
      <c r="B48" s="2" t="s">
        <v>43</v>
      </c>
      <c r="C48" s="2"/>
      <c r="D48" s="2"/>
      <c r="E48" s="2"/>
    </row>
    <row r="49" spans="2:5">
      <c r="B49" s="2" t="s">
        <v>48</v>
      </c>
      <c r="C49" s="2"/>
      <c r="D49" s="2"/>
      <c r="E49" s="2"/>
    </row>
    <row r="50" spans="2:5">
      <c r="B50" t="s">
        <v>44</v>
      </c>
      <c r="C50" t="s">
        <v>3</v>
      </c>
      <c r="D50" t="s">
        <v>5</v>
      </c>
    </row>
    <row r="51" spans="2:5">
      <c r="B51">
        <v>150</v>
      </c>
      <c r="C51">
        <v>5</v>
      </c>
      <c r="D51">
        <v>8184</v>
      </c>
    </row>
    <row r="53" spans="2:5">
      <c r="B53" t="s">
        <v>45</v>
      </c>
      <c r="C53" t="s">
        <v>0</v>
      </c>
      <c r="D53" t="s">
        <v>46</v>
      </c>
      <c r="E53" t="s">
        <v>5</v>
      </c>
    </row>
    <row r="55" spans="2:5">
      <c r="B55" t="s">
        <v>9</v>
      </c>
      <c r="C55">
        <v>25042.639999999999</v>
      </c>
      <c r="D55">
        <f>$C$3*C55/($B$3+C55)</f>
        <v>3.5731668618574401</v>
      </c>
      <c r="E55">
        <f>$D$3/$C$3*D55</f>
        <v>5848.559519488258</v>
      </c>
    </row>
    <row r="56" spans="2:5">
      <c r="B56" t="s">
        <v>10</v>
      </c>
      <c r="C56">
        <v>18749.57</v>
      </c>
      <c r="D56">
        <f t="shared" ref="D56:D89" si="2">$C$3*C56/($B$3+C56)</f>
        <v>3.2608435534861915</v>
      </c>
      <c r="E56">
        <f t="shared" ref="E56:E89" si="3">$D$3/$C$3*D56</f>
        <v>5337.3487283461982</v>
      </c>
    </row>
    <row r="57" spans="2:5">
      <c r="B57" t="s">
        <v>11</v>
      </c>
      <c r="C57">
        <v>14095.92</v>
      </c>
      <c r="D57">
        <f t="shared" si="2"/>
        <v>2.924959910225466</v>
      </c>
      <c r="E57">
        <f t="shared" si="3"/>
        <v>4787.574381057043</v>
      </c>
    </row>
    <row r="58" spans="2:5">
      <c r="B58" t="s">
        <v>12</v>
      </c>
      <c r="C58">
        <v>10710.62</v>
      </c>
      <c r="D58">
        <f t="shared" si="2"/>
        <v>2.5857796628010172</v>
      </c>
      <c r="E58">
        <f t="shared" si="3"/>
        <v>4232.4041520727051</v>
      </c>
    </row>
    <row r="59" spans="2:5">
      <c r="B59" t="s">
        <v>47</v>
      </c>
      <c r="C59">
        <v>8220.0300000000007</v>
      </c>
      <c r="D59">
        <f t="shared" si="2"/>
        <v>2.2557674164093036</v>
      </c>
      <c r="E59">
        <f t="shared" si="3"/>
        <v>3692.2401071787481</v>
      </c>
    </row>
    <row r="60" spans="2:5">
      <c r="B60" t="s">
        <v>13</v>
      </c>
      <c r="C60">
        <v>6340.08</v>
      </c>
      <c r="D60">
        <f t="shared" si="2"/>
        <v>1.9400394612511078</v>
      </c>
      <c r="E60">
        <f t="shared" si="3"/>
        <v>3175.4565901758133</v>
      </c>
    </row>
    <row r="61" spans="2:5">
      <c r="B61" t="s">
        <v>14</v>
      </c>
      <c r="C61">
        <v>4934.67</v>
      </c>
      <c r="D61">
        <f t="shared" si="2"/>
        <v>1.652085382536072</v>
      </c>
      <c r="E61">
        <f t="shared" si="3"/>
        <v>2704.1333541350423</v>
      </c>
    </row>
    <row r="62" spans="2:5">
      <c r="B62" t="s">
        <v>15</v>
      </c>
      <c r="C62">
        <v>3874.2</v>
      </c>
      <c r="D62">
        <f t="shared" si="2"/>
        <v>1.3961886090729554</v>
      </c>
      <c r="E62">
        <f t="shared" si="3"/>
        <v>2285.2815153306133</v>
      </c>
    </row>
    <row r="63" spans="2:5">
      <c r="B63" t="s">
        <v>16</v>
      </c>
      <c r="C63">
        <v>3066.43</v>
      </c>
      <c r="D63">
        <f t="shared" si="2"/>
        <v>1.1734000794402144</v>
      </c>
      <c r="E63">
        <f t="shared" si="3"/>
        <v>1920.6212500277429</v>
      </c>
    </row>
    <row r="64" spans="2:5">
      <c r="B64" t="s">
        <v>17</v>
      </c>
      <c r="C64">
        <v>2437.0700000000002</v>
      </c>
      <c r="D64">
        <f t="shared" si="2"/>
        <v>0.97976050629288092</v>
      </c>
      <c r="E64">
        <f t="shared" si="3"/>
        <v>1603.6719967001875</v>
      </c>
    </row>
    <row r="65" spans="2:5">
      <c r="B65" t="s">
        <v>18</v>
      </c>
      <c r="C65">
        <v>1951.37</v>
      </c>
      <c r="D65">
        <f t="shared" si="2"/>
        <v>0.81637921008219139</v>
      </c>
      <c r="E65">
        <f t="shared" si="3"/>
        <v>1336.2494910625308</v>
      </c>
    </row>
    <row r="66" spans="2:5">
      <c r="B66" t="s">
        <v>19</v>
      </c>
      <c r="C66">
        <v>1573.61</v>
      </c>
      <c r="D66">
        <f t="shared" si="2"/>
        <v>0.679826778334504</v>
      </c>
      <c r="E66">
        <f t="shared" si="3"/>
        <v>1112.740470777916</v>
      </c>
    </row>
    <row r="67" spans="2:5">
      <c r="B67" t="s">
        <v>20</v>
      </c>
      <c r="C67">
        <v>1277.55</v>
      </c>
      <c r="D67">
        <f t="shared" si="2"/>
        <v>0.566412917699323</v>
      </c>
      <c r="E67">
        <f t="shared" si="3"/>
        <v>927.10466369025187</v>
      </c>
    </row>
    <row r="68" spans="2:5">
      <c r="B68" t="s">
        <v>21</v>
      </c>
      <c r="C68">
        <v>1043.72</v>
      </c>
      <c r="D68">
        <f t="shared" si="2"/>
        <v>0.47254004991071857</v>
      </c>
      <c r="E68">
        <f t="shared" si="3"/>
        <v>773.45355369386414</v>
      </c>
    </row>
    <row r="69" spans="2:5">
      <c r="B69" t="s">
        <v>22</v>
      </c>
      <c r="C69">
        <v>857.97</v>
      </c>
      <c r="D69">
        <f t="shared" si="2"/>
        <v>0.3950876637161459</v>
      </c>
      <c r="E69">
        <f t="shared" si="3"/>
        <v>646.67948797058762</v>
      </c>
    </row>
    <row r="70" spans="2:5">
      <c r="B70" t="s">
        <v>23</v>
      </c>
      <c r="C70">
        <v>709.47</v>
      </c>
      <c r="D70">
        <f t="shared" si="2"/>
        <v>0.33123487903696452</v>
      </c>
      <c r="E70">
        <f t="shared" si="3"/>
        <v>542.16525000770355</v>
      </c>
    </row>
    <row r="71" spans="2:5">
      <c r="B71" t="s">
        <v>24</v>
      </c>
      <c r="C71">
        <v>590.02</v>
      </c>
      <c r="D71">
        <f t="shared" si="2"/>
        <v>0.27857360042757234</v>
      </c>
      <c r="E71">
        <f t="shared" si="3"/>
        <v>455.96926917985041</v>
      </c>
    </row>
    <row r="72" spans="2:5">
      <c r="B72" t="s">
        <v>25</v>
      </c>
      <c r="C72">
        <v>490.7</v>
      </c>
      <c r="D72">
        <f t="shared" si="2"/>
        <v>0.23387381204304764</v>
      </c>
      <c r="E72">
        <f t="shared" si="3"/>
        <v>382.80465555206035</v>
      </c>
    </row>
    <row r="73" spans="2:5">
      <c r="B73" t="s">
        <v>26</v>
      </c>
      <c r="C73">
        <v>410.3</v>
      </c>
      <c r="D73">
        <f t="shared" si="2"/>
        <v>0.19706444578926641</v>
      </c>
      <c r="E73">
        <f t="shared" si="3"/>
        <v>322.55508486787124</v>
      </c>
    </row>
    <row r="74" spans="2:5">
      <c r="B74" t="s">
        <v>27</v>
      </c>
      <c r="C74">
        <v>344.87</v>
      </c>
      <c r="D74">
        <f t="shared" si="2"/>
        <v>0.16668648325208532</v>
      </c>
      <c r="E74">
        <f t="shared" si="3"/>
        <v>272.83243578701325</v>
      </c>
    </row>
    <row r="75" spans="2:5">
      <c r="B75" t="s">
        <v>28</v>
      </c>
      <c r="C75">
        <v>291.32</v>
      </c>
      <c r="D75">
        <f t="shared" si="2"/>
        <v>0.141536751359398</v>
      </c>
      <c r="E75">
        <f t="shared" si="3"/>
        <v>231.66735462506264</v>
      </c>
    </row>
    <row r="76" spans="2:5">
      <c r="B76" t="s">
        <v>29</v>
      </c>
      <c r="C76">
        <v>246.75</v>
      </c>
      <c r="D76">
        <f t="shared" si="2"/>
        <v>0.12040403054627077</v>
      </c>
      <c r="E76">
        <f t="shared" si="3"/>
        <v>197.077317198136</v>
      </c>
    </row>
    <row r="77" spans="2:5">
      <c r="B77" t="s">
        <v>30</v>
      </c>
      <c r="C77">
        <v>209.98</v>
      </c>
      <c r="D77">
        <f t="shared" si="2"/>
        <v>0.10283075970765858</v>
      </c>
      <c r="E77">
        <f t="shared" si="3"/>
        <v>168.31338748949557</v>
      </c>
    </row>
    <row r="78" spans="2:5">
      <c r="B78" t="s">
        <v>31</v>
      </c>
      <c r="C78">
        <v>180.02</v>
      </c>
      <c r="D78">
        <f t="shared" si="2"/>
        <v>8.841829387368591E-2</v>
      </c>
      <c r="E78">
        <f t="shared" si="3"/>
        <v>144.72306341244911</v>
      </c>
    </row>
    <row r="79" spans="2:5">
      <c r="B79" t="s">
        <v>32</v>
      </c>
      <c r="C79">
        <v>155</v>
      </c>
      <c r="D79">
        <f t="shared" si="2"/>
        <v>7.6317085179714431E-2</v>
      </c>
      <c r="E79">
        <f t="shared" si="3"/>
        <v>124.91580502215658</v>
      </c>
    </row>
    <row r="80" spans="2:5">
      <c r="B80" t="s">
        <v>33</v>
      </c>
      <c r="C80">
        <v>133.71</v>
      </c>
      <c r="D80">
        <f t="shared" si="2"/>
        <v>6.5972876666097621E-2</v>
      </c>
      <c r="E80">
        <f t="shared" si="3"/>
        <v>107.98440452706858</v>
      </c>
    </row>
    <row r="81" spans="2:5">
      <c r="B81" t="s">
        <v>34</v>
      </c>
      <c r="C81">
        <v>115.8</v>
      </c>
      <c r="D81">
        <f t="shared" si="2"/>
        <v>5.7237193301567846E-2</v>
      </c>
      <c r="E81">
        <f t="shared" si="3"/>
        <v>93.685837996006242</v>
      </c>
    </row>
    <row r="82" spans="2:5">
      <c r="B82" t="s">
        <v>35</v>
      </c>
      <c r="C82">
        <v>100.67</v>
      </c>
      <c r="D82">
        <f t="shared" si="2"/>
        <v>4.9833327888149995E-2</v>
      </c>
      <c r="E82">
        <f t="shared" si="3"/>
        <v>81.567191087323906</v>
      </c>
    </row>
    <row r="83" spans="2:5">
      <c r="B83" t="s">
        <v>36</v>
      </c>
      <c r="C83">
        <v>87.84</v>
      </c>
      <c r="D83">
        <f t="shared" si="2"/>
        <v>4.3537566020079625E-2</v>
      </c>
      <c r="E83">
        <f t="shared" si="3"/>
        <v>71.262288061666325</v>
      </c>
    </row>
    <row r="84" spans="2:5">
      <c r="B84" t="s">
        <v>37</v>
      </c>
      <c r="C84">
        <v>76.91</v>
      </c>
      <c r="D84">
        <f t="shared" si="2"/>
        <v>3.8161499904236514E-2</v>
      </c>
      <c r="E84">
        <f t="shared" si="3"/>
        <v>62.462743043254321</v>
      </c>
    </row>
    <row r="85" spans="2:5">
      <c r="B85" t="s">
        <v>38</v>
      </c>
      <c r="C85">
        <v>67.56</v>
      </c>
      <c r="D85">
        <f t="shared" si="2"/>
        <v>3.3553313811886892E-2</v>
      </c>
      <c r="E85">
        <f t="shared" si="3"/>
        <v>54.920064047296464</v>
      </c>
    </row>
    <row r="86" spans="2:5">
      <c r="B86" t="s">
        <v>39</v>
      </c>
      <c r="C86">
        <v>59.54</v>
      </c>
      <c r="D86">
        <f t="shared" si="2"/>
        <v>2.9593798523590537E-2</v>
      </c>
      <c r="E86">
        <f t="shared" si="3"/>
        <v>48.439129423412986</v>
      </c>
    </row>
    <row r="87" spans="2:5">
      <c r="B87" t="s">
        <v>40</v>
      </c>
      <c r="C87">
        <v>52.63</v>
      </c>
      <c r="D87">
        <f t="shared" si="2"/>
        <v>2.6177229242496745E-2</v>
      </c>
      <c r="E87">
        <f t="shared" si="3"/>
        <v>42.846888824118672</v>
      </c>
    </row>
    <row r="88" spans="2:5">
      <c r="B88" t="s">
        <v>41</v>
      </c>
      <c r="C88">
        <v>46.66</v>
      </c>
      <c r="D88">
        <f t="shared" si="2"/>
        <v>2.32216477914053E-2</v>
      </c>
      <c r="E88">
        <f t="shared" si="3"/>
        <v>38.009193104972198</v>
      </c>
    </row>
    <row r="89" spans="2:5">
      <c r="B89" t="s">
        <v>42</v>
      </c>
      <c r="C89">
        <v>41.49</v>
      </c>
      <c r="D89">
        <f t="shared" si="2"/>
        <v>2.0659284628078107E-2</v>
      </c>
      <c r="E89">
        <f t="shared" si="3"/>
        <v>33.815117079238242</v>
      </c>
    </row>
  </sheetData>
  <mergeCells count="3">
    <mergeCell ref="B1:E1"/>
    <mergeCell ref="B49:E49"/>
    <mergeCell ref="B48:E48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Öldruck0-5Bar</vt:lpstr>
      <vt:lpstr>Öltemperatur NTC VDO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Ausserhuber</dc:creator>
  <cp:lastModifiedBy>Ausserhuber</cp:lastModifiedBy>
  <dcterms:created xsi:type="dcterms:W3CDTF">2018-02-27T09:54:42Z</dcterms:created>
  <dcterms:modified xsi:type="dcterms:W3CDTF">2018-03-05T19:11:59Z</dcterms:modified>
</cp:coreProperties>
</file>