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inle\Documents\Privat\433MHz Sender analyzed\"/>
    </mc:Choice>
  </mc:AlternateContent>
  <xr:revisionPtr revIDLastSave="0" documentId="13_ncr:1_{90C0A15C-8995-4578-BC5D-E808AD978103}" xr6:coauthVersionLast="40" xr6:coauthVersionMax="40" xr10:uidLastSave="{00000000-0000-0000-0000-000000000000}"/>
  <bookViews>
    <workbookView xWindow="0" yWindow="0" windowWidth="28800" windowHeight="13410" xr2:uid="{5D57212C-DBF1-48C7-9B99-75334858151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1" l="1"/>
  <c r="J6" i="1"/>
  <c r="F10" i="1"/>
  <c r="X10" i="1" s="1"/>
  <c r="J14" i="1"/>
  <c r="AB14" i="1"/>
  <c r="F18" i="1"/>
  <c r="X18" i="1"/>
  <c r="J22" i="1"/>
  <c r="AB22" i="1"/>
  <c r="H13" i="1"/>
  <c r="Z13" i="1" s="1"/>
  <c r="H5" i="1"/>
  <c r="Z5" i="1" s="1"/>
  <c r="H21" i="1"/>
  <c r="Z21" i="1" s="1"/>
  <c r="J4" i="1"/>
  <c r="AB4" i="1" s="1"/>
  <c r="H7" i="1"/>
  <c r="Z7" i="1" s="1"/>
  <c r="J8" i="1"/>
  <c r="AB8" i="1" s="1"/>
  <c r="F12" i="1"/>
  <c r="X12" i="1" s="1"/>
  <c r="H15" i="1"/>
  <c r="Z15" i="1" s="1"/>
  <c r="J16" i="1"/>
  <c r="AB16" i="1" s="1"/>
  <c r="F20" i="1"/>
  <c r="X20" i="1" s="1"/>
  <c r="H23" i="1"/>
  <c r="Z23" i="1" s="1"/>
  <c r="I5" i="1"/>
  <c r="AA5" i="1" s="1"/>
  <c r="K6" i="1"/>
  <c r="AC6" i="1" s="1"/>
  <c r="G8" i="1"/>
  <c r="Y8" i="1" s="1"/>
  <c r="I9" i="1"/>
  <c r="AA9" i="1" s="1"/>
  <c r="K10" i="1"/>
  <c r="AC10" i="1" s="1"/>
  <c r="G12" i="1"/>
  <c r="Y12" i="1" s="1"/>
  <c r="I13" i="1"/>
  <c r="AA13" i="1" s="1"/>
  <c r="K14" i="1"/>
  <c r="AC14" i="1" s="1"/>
  <c r="G16" i="1"/>
  <c r="Y16" i="1" s="1"/>
  <c r="F6" i="1"/>
  <c r="X6" i="1" s="1"/>
  <c r="H9" i="1"/>
  <c r="Z9" i="1" s="1"/>
  <c r="J18" i="1"/>
  <c r="AB18" i="1" s="1"/>
  <c r="F22" i="1"/>
  <c r="X22" i="1" s="1"/>
  <c r="H6" i="1"/>
  <c r="Z6" i="1" s="1"/>
  <c r="H8" i="1"/>
  <c r="Z8" i="1" s="1"/>
  <c r="J11" i="1"/>
  <c r="AB11" i="1" s="1"/>
  <c r="J13" i="1"/>
  <c r="AB13" i="1" s="1"/>
  <c r="F17" i="1"/>
  <c r="X17" i="1" s="1"/>
  <c r="F19" i="1"/>
  <c r="X19" i="1" s="1"/>
  <c r="H22" i="1"/>
  <c r="Z22" i="1" s="1"/>
  <c r="G5" i="1"/>
  <c r="Y5" i="1" s="1"/>
  <c r="I8" i="1"/>
  <c r="AA8" i="1" s="1"/>
  <c r="I10" i="1"/>
  <c r="AA10" i="1" s="1"/>
  <c r="K13" i="1"/>
  <c r="AC13" i="1" s="1"/>
  <c r="K15" i="1"/>
  <c r="AC15" i="1" s="1"/>
  <c r="G19" i="1"/>
  <c r="Y19" i="1" s="1"/>
  <c r="K16" i="1"/>
  <c r="AC16" i="1" s="1"/>
  <c r="G20" i="1"/>
  <c r="Y20" i="1" s="1"/>
  <c r="G18" i="1"/>
  <c r="Y18" i="1" s="1"/>
  <c r="G21" i="1"/>
  <c r="Y21" i="1" s="1"/>
  <c r="F4" i="1"/>
  <c r="X4" i="1" s="1"/>
  <c r="G4" i="1"/>
  <c r="Y4" i="1" s="1"/>
  <c r="J12" i="1"/>
  <c r="AB12" i="1" s="1"/>
  <c r="F16" i="1"/>
  <c r="X16" i="1" s="1"/>
  <c r="H19" i="1"/>
  <c r="Z19" i="1" s="1"/>
  <c r="G6" i="1"/>
  <c r="Y6" i="1" s="1"/>
  <c r="K8" i="1"/>
  <c r="AC8" i="1" s="1"/>
  <c r="I11" i="1"/>
  <c r="AA11" i="1" s="1"/>
  <c r="G14" i="1"/>
  <c r="Y14" i="1" s="1"/>
  <c r="F5" i="1"/>
  <c r="X5" i="1" s="1"/>
  <c r="F7" i="1"/>
  <c r="X7" i="1" s="1"/>
  <c r="H10" i="1"/>
  <c r="Z10" i="1" s="1"/>
  <c r="H12" i="1"/>
  <c r="Z12" i="1" s="1"/>
  <c r="J15" i="1"/>
  <c r="AB15" i="1" s="1"/>
  <c r="J17" i="1"/>
  <c r="AB17" i="1" s="1"/>
  <c r="F21" i="1"/>
  <c r="X21" i="1" s="1"/>
  <c r="F23" i="1"/>
  <c r="X23" i="1" s="1"/>
  <c r="G7" i="1"/>
  <c r="Y7" i="1" s="1"/>
  <c r="G9" i="1"/>
  <c r="Y9" i="1" s="1"/>
  <c r="I12" i="1"/>
  <c r="AA12" i="1" s="1"/>
  <c r="I14" i="1"/>
  <c r="AA14" i="1" s="1"/>
  <c r="K17" i="1"/>
  <c r="AC17" i="1" s="1"/>
  <c r="K19" i="1"/>
  <c r="AC19" i="1" s="1"/>
  <c r="K22" i="1"/>
  <c r="AC22" i="1" s="1"/>
  <c r="K21" i="1"/>
  <c r="AC21" i="1" s="1"/>
  <c r="I23" i="1"/>
  <c r="AA23" i="1" s="1"/>
  <c r="I22" i="1"/>
  <c r="AA22" i="1" s="1"/>
  <c r="I4" i="1"/>
  <c r="AA4" i="1" s="1"/>
  <c r="J10" i="1"/>
  <c r="AB10" i="1" s="1"/>
  <c r="F14" i="1"/>
  <c r="X14" i="1" s="1"/>
  <c r="H17" i="1"/>
  <c r="Z17" i="1" s="1"/>
  <c r="J5" i="1"/>
  <c r="AB5" i="1" s="1"/>
  <c r="F9" i="1"/>
  <c r="X9" i="1" s="1"/>
  <c r="F11" i="1"/>
  <c r="X11" i="1" s="1"/>
  <c r="H14" i="1"/>
  <c r="Z14" i="1" s="1"/>
  <c r="H16" i="1"/>
  <c r="Z16" i="1" s="1"/>
  <c r="J19" i="1"/>
  <c r="AB19" i="1" s="1"/>
  <c r="J21" i="1"/>
  <c r="AB21" i="1" s="1"/>
  <c r="K5" i="1"/>
  <c r="AC5" i="1" s="1"/>
  <c r="K7" i="1"/>
  <c r="AC7" i="1" s="1"/>
  <c r="G11" i="1"/>
  <c r="Y11" i="1" s="1"/>
  <c r="G13" i="1"/>
  <c r="Y13" i="1" s="1"/>
  <c r="I16" i="1"/>
  <c r="AA16" i="1" s="1"/>
  <c r="I18" i="1"/>
  <c r="AA18" i="1" s="1"/>
  <c r="I19" i="1"/>
  <c r="AA19" i="1" s="1"/>
  <c r="I17" i="1"/>
  <c r="AA17" i="1" s="1"/>
  <c r="K20" i="1"/>
  <c r="AC20" i="1" s="1"/>
  <c r="K18" i="1"/>
  <c r="AC18" i="1" s="1"/>
  <c r="H4" i="1"/>
  <c r="Z4" i="1" s="1"/>
  <c r="F8" i="1"/>
  <c r="X8" i="1" s="1"/>
  <c r="H11" i="1"/>
  <c r="Z11" i="1" s="1"/>
  <c r="J20" i="1"/>
  <c r="AB20" i="1" s="1"/>
  <c r="I7" i="1"/>
  <c r="AA7" i="1" s="1"/>
  <c r="G10" i="1"/>
  <c r="Y10" i="1" s="1"/>
  <c r="K12" i="1"/>
  <c r="AC12" i="1" s="1"/>
  <c r="I15" i="1"/>
  <c r="AA15" i="1" s="1"/>
  <c r="J7" i="1"/>
  <c r="AB7" i="1" s="1"/>
  <c r="J9" i="1"/>
  <c r="AB9" i="1" s="1"/>
  <c r="F13" i="1"/>
  <c r="X13" i="1" s="1"/>
  <c r="F15" i="1"/>
  <c r="X15" i="1" s="1"/>
  <c r="H18" i="1"/>
  <c r="Z18" i="1" s="1"/>
  <c r="H20" i="1"/>
  <c r="Z20" i="1" s="1"/>
  <c r="J23" i="1"/>
  <c r="AB23" i="1" s="1"/>
  <c r="I6" i="1"/>
  <c r="AA6" i="1" s="1"/>
  <c r="K9" i="1"/>
  <c r="AC9" i="1" s="1"/>
  <c r="K11" i="1"/>
  <c r="AC11" i="1" s="1"/>
  <c r="G15" i="1"/>
  <c r="Y15" i="1" s="1"/>
  <c r="G17" i="1"/>
  <c r="Y17" i="1" s="1"/>
  <c r="I20" i="1"/>
  <c r="AA20" i="1" s="1"/>
  <c r="I21" i="1"/>
  <c r="AA21" i="1" s="1"/>
  <c r="G23" i="1"/>
  <c r="Y23" i="1" s="1"/>
  <c r="G22" i="1"/>
  <c r="Y22" i="1" s="1"/>
  <c r="K23" i="1"/>
  <c r="AC23" i="1" s="1"/>
  <c r="K4" i="1"/>
  <c r="AC4" i="1" s="1"/>
  <c r="L20" i="1"/>
  <c r="L19" i="1"/>
  <c r="L10" i="1"/>
  <c r="L14" i="1"/>
  <c r="L23" i="1"/>
  <c r="L4" i="1"/>
  <c r="L8" i="1"/>
  <c r="L22" i="1"/>
  <c r="L6" i="1"/>
  <c r="L11" i="1"/>
  <c r="L16" i="1"/>
  <c r="L18" i="1"/>
  <c r="L15" i="1"/>
  <c r="L12" i="1"/>
  <c r="L5" i="1"/>
  <c r="L7" i="1"/>
  <c r="L17" i="1"/>
  <c r="L9" i="1"/>
  <c r="L13" i="1"/>
  <c r="L21" i="1"/>
  <c r="P17" i="1"/>
  <c r="P9" i="1"/>
  <c r="P13" i="1"/>
  <c r="P7" i="1"/>
  <c r="P6" i="1"/>
  <c r="P16" i="1"/>
  <c r="P20" i="1"/>
  <c r="P19" i="1"/>
  <c r="P10" i="1"/>
  <c r="P14" i="1"/>
  <c r="P21" i="1"/>
  <c r="P4" i="1"/>
  <c r="P22" i="1"/>
  <c r="P11" i="1"/>
  <c r="P23" i="1"/>
  <c r="P18" i="1"/>
  <c r="P15" i="1"/>
  <c r="P5" i="1"/>
  <c r="P8" i="1"/>
  <c r="P12" i="1"/>
  <c r="T5" i="1"/>
  <c r="T8" i="1"/>
  <c r="T12" i="1"/>
  <c r="T6" i="1"/>
  <c r="T19" i="1"/>
  <c r="T16" i="1"/>
  <c r="T14" i="1"/>
  <c r="T15" i="1"/>
  <c r="T7" i="1"/>
  <c r="T9" i="1"/>
  <c r="T13" i="1"/>
  <c r="T17" i="1"/>
  <c r="T21" i="1"/>
  <c r="T10" i="1"/>
  <c r="T20" i="1"/>
  <c r="T11" i="1"/>
  <c r="T22" i="1"/>
  <c r="T23" i="1"/>
  <c r="T4" i="1"/>
  <c r="T18" i="1"/>
  <c r="N23" i="1"/>
  <c r="N7" i="1"/>
  <c r="N22" i="1"/>
  <c r="N10" i="1"/>
  <c r="N11" i="1"/>
  <c r="N17" i="1"/>
  <c r="N14" i="1"/>
  <c r="N16" i="1"/>
  <c r="N20" i="1"/>
  <c r="N15" i="1"/>
  <c r="N12" i="1"/>
  <c r="N13" i="1"/>
  <c r="N18" i="1"/>
  <c r="N19" i="1"/>
  <c r="N5" i="1"/>
  <c r="N4" i="1"/>
  <c r="N6" i="1"/>
  <c r="N8" i="1"/>
  <c r="N21" i="1"/>
  <c r="N9" i="1"/>
  <c r="R20" i="1"/>
  <c r="R17" i="1"/>
  <c r="R5" i="1"/>
  <c r="R7" i="1"/>
  <c r="R13" i="1"/>
  <c r="R14" i="1"/>
  <c r="R4" i="1"/>
  <c r="R8" i="1"/>
  <c r="R12" i="1"/>
  <c r="R22" i="1"/>
  <c r="R19" i="1"/>
  <c r="R16" i="1"/>
  <c r="R18" i="1"/>
  <c r="R10" i="1"/>
  <c r="R15" i="1"/>
  <c r="R9" i="1"/>
  <c r="R11" i="1"/>
  <c r="R6" i="1"/>
  <c r="R21" i="1"/>
  <c r="R23" i="1"/>
  <c r="V6" i="1"/>
  <c r="V23" i="1"/>
  <c r="V5" i="1"/>
  <c r="V12" i="1"/>
  <c r="V19" i="1"/>
  <c r="V8" i="1"/>
  <c r="V20" i="1"/>
  <c r="V17" i="1"/>
  <c r="V7" i="1"/>
  <c r="V16" i="1"/>
  <c r="V14" i="1"/>
  <c r="V13" i="1"/>
  <c r="V22" i="1"/>
  <c r="V18" i="1"/>
  <c r="V9" i="1"/>
  <c r="V21" i="1"/>
  <c r="V10" i="1"/>
  <c r="V4" i="1"/>
  <c r="V11" i="1"/>
  <c r="V15" i="1"/>
  <c r="M15" i="1"/>
  <c r="M8" i="1"/>
  <c r="M12" i="1"/>
  <c r="M18" i="1"/>
  <c r="M23" i="1"/>
  <c r="M20" i="1"/>
  <c r="M10" i="1"/>
  <c r="M16" i="1"/>
  <c r="M17" i="1"/>
  <c r="M9" i="1"/>
  <c r="M13" i="1"/>
  <c r="M7" i="1"/>
  <c r="M19" i="1"/>
  <c r="M14" i="1"/>
  <c r="M4" i="1"/>
  <c r="M6" i="1"/>
  <c r="M11" i="1"/>
  <c r="M21" i="1"/>
  <c r="M22" i="1"/>
  <c r="M5" i="1"/>
  <c r="Q22" i="1"/>
  <c r="Q6" i="1"/>
  <c r="Q11" i="1"/>
  <c r="Q23" i="1"/>
  <c r="Q16" i="1"/>
  <c r="Q17" i="1"/>
  <c r="Q13" i="1"/>
  <c r="Q18" i="1"/>
  <c r="Q15" i="1"/>
  <c r="Q8" i="1"/>
  <c r="Q12" i="1"/>
  <c r="Q21" i="1"/>
  <c r="Q5" i="1"/>
  <c r="Q9" i="1"/>
  <c r="Q20" i="1"/>
  <c r="Q7" i="1"/>
  <c r="Q19" i="1"/>
  <c r="Q4" i="1"/>
  <c r="Q10" i="1"/>
  <c r="Q14" i="1"/>
  <c r="U21" i="1"/>
  <c r="U16" i="1"/>
  <c r="U10" i="1"/>
  <c r="U14" i="1"/>
  <c r="U19" i="1"/>
  <c r="U4" i="1"/>
  <c r="U23" i="1"/>
  <c r="U18" i="1"/>
  <c r="U11" i="1"/>
  <c r="U22" i="1"/>
  <c r="U6" i="1"/>
  <c r="U8" i="1"/>
  <c r="U15" i="1"/>
  <c r="U9" i="1"/>
  <c r="U20" i="1"/>
  <c r="U5" i="1"/>
  <c r="U12" i="1"/>
  <c r="U17" i="1"/>
  <c r="U7" i="1"/>
  <c r="U13" i="1"/>
  <c r="O18" i="1"/>
  <c r="O6" i="1"/>
  <c r="O15" i="1"/>
  <c r="O14" i="1"/>
  <c r="O21" i="1"/>
  <c r="O5" i="1"/>
  <c r="O9" i="1"/>
  <c r="O22" i="1"/>
  <c r="O20" i="1"/>
  <c r="O4" i="1"/>
  <c r="O23" i="1"/>
  <c r="O11" i="1"/>
  <c r="O19" i="1"/>
  <c r="O16" i="1"/>
  <c r="O13" i="1"/>
  <c r="O8" i="1"/>
  <c r="O7" i="1"/>
  <c r="O10" i="1"/>
  <c r="O17" i="1"/>
  <c r="O12" i="1"/>
  <c r="S4" i="1"/>
  <c r="S15" i="1"/>
  <c r="S10" i="1"/>
  <c r="S21" i="1"/>
  <c r="S7" i="1"/>
  <c r="S6" i="1"/>
  <c r="S5" i="1"/>
  <c r="S12" i="1"/>
  <c r="S9" i="1"/>
  <c r="S17" i="1"/>
  <c r="S14" i="1"/>
  <c r="S18" i="1"/>
  <c r="S19" i="1"/>
  <c r="S23" i="1"/>
  <c r="S20" i="1"/>
  <c r="S16" i="1"/>
  <c r="S11" i="1"/>
  <c r="S22" i="1"/>
  <c r="S8" i="1"/>
  <c r="S13" i="1"/>
  <c r="W22" i="1"/>
  <c r="W19" i="1"/>
  <c r="W9" i="1"/>
  <c r="W16" i="1"/>
  <c r="W12" i="1"/>
  <c r="W15" i="1"/>
  <c r="W23" i="1"/>
  <c r="W14" i="1"/>
  <c r="W4" i="1"/>
  <c r="W11" i="1"/>
  <c r="W7" i="1"/>
  <c r="W8" i="1"/>
  <c r="W20" i="1"/>
  <c r="W18" i="1"/>
  <c r="W10" i="1"/>
  <c r="W6" i="1"/>
  <c r="W13" i="1"/>
  <c r="W17" i="1"/>
  <c r="W5" i="1"/>
  <c r="W21" i="1"/>
</calcChain>
</file>

<file path=xl/sharedStrings.xml><?xml version="1.0" encoding="utf-8"?>
<sst xmlns="http://schemas.openxmlformats.org/spreadsheetml/2006/main" count="52" uniqueCount="52">
  <si>
    <t>s111110100100101001101100</t>
  </si>
  <si>
    <t>A</t>
  </si>
  <si>
    <t>ON</t>
  </si>
  <si>
    <t>OFF</t>
  </si>
  <si>
    <t>B</t>
  </si>
  <si>
    <t>C</t>
  </si>
  <si>
    <t>D</t>
  </si>
  <si>
    <t>s111111101001001010001100</t>
  </si>
  <si>
    <t>s111100101010000111100101</t>
  </si>
  <si>
    <t>s111111010011010011010101</t>
  </si>
  <si>
    <t>s111111111101011000101110</t>
  </si>
  <si>
    <t>s111110000110010110101110</t>
  </si>
  <si>
    <t>s111111001011011111000111</t>
  </si>
  <si>
    <t>s111101011000001100110111</t>
  </si>
  <si>
    <t>s111101100000000001110010</t>
  </si>
  <si>
    <t>s111100110001100101010010</t>
  </si>
  <si>
    <t>s111100000101110100011100</t>
  </si>
  <si>
    <t>s111100110001100101011100</t>
  </si>
  <si>
    <t>s111110000110010110101100</t>
  </si>
  <si>
    <t>s111101011000001100110101</t>
  </si>
  <si>
    <t>s111110110010111111110101</t>
  </si>
  <si>
    <t>s111110010111101100000101</t>
  </si>
  <si>
    <t>s111100011100111010111110</t>
  </si>
  <si>
    <t>s111101100000000001111110</t>
  </si>
  <si>
    <t>s111111101001001010001110</t>
  </si>
  <si>
    <t>s111101111110110010010111</t>
  </si>
  <si>
    <t>s111111010011010011010111</t>
  </si>
  <si>
    <t>s111101001111100001000111</t>
  </si>
  <si>
    <t>s111111111101011000100010</t>
  </si>
  <si>
    <t>s111100011100111010110010</t>
  </si>
  <si>
    <t>s111111101001001010000010</t>
  </si>
  <si>
    <t>s111111111101011000101100</t>
  </si>
  <si>
    <t>s111100011100111010111100</t>
  </si>
  <si>
    <t>s111101100000000001111100</t>
  </si>
  <si>
    <t>s111111001011011111000101</t>
  </si>
  <si>
    <t>s111101111110110010010101</t>
  </si>
  <si>
    <t>s111101001111100001000101</t>
  </si>
  <si>
    <t>s111110100100101001101110</t>
  </si>
  <si>
    <t>s111100000101110100011110</t>
  </si>
  <si>
    <t>s111100110001100101011110</t>
  </si>
  <si>
    <t>s111100101010000111100111</t>
  </si>
  <si>
    <t>s111110010111101100000111</t>
  </si>
  <si>
    <t>s111110110010111111110111</t>
  </si>
  <si>
    <t>s111100000101110100010010</t>
  </si>
  <si>
    <t>s111110100100101001100010</t>
  </si>
  <si>
    <t>s111110000110010110100010</t>
  </si>
  <si>
    <t>Reversed
sequence</t>
  </si>
  <si>
    <t>raw stream</t>
  </si>
  <si>
    <t>split into bytes</t>
  </si>
  <si>
    <t>converted to hex</t>
  </si>
  <si>
    <t>Channel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</si>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</sst>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Vertical">
        <fgColor theme="0"/>
        <bgColor theme="9" tint="0.79995117038483843"/>
      </patternFill>
    </fill>
    <fill>
      <patternFill patternType="darkVertical">
        <fgColor theme="0"/>
        <bgColor theme="8" tint="0.59999389629810485"/>
      </patternFill>
    </fill>
  </fills>
  <borders count="33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 style="medium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dotted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dotted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Dashed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Dashed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7358-F10E-436B-9886-564C5E8DE4F3}">
  <dimension ref="B1:AE23"/>
  <sheetViews>
    <sheetView showGridLines="0" tabSelected="1" zoomScale="145" zoomScaleNormal="145" workbookViewId="0">
      <selection activeCell="AE7" sqref="AE7"/>
    </sheetView>
  </sheetViews>
  <sheetFormatPr baseColWidth="10" defaultRowHeight="12" x14ac:dyDescent="0.2"/>
  <cols>
    <col min="1" max="1" width="1.6640625" customWidth="1"/>
    <col min="2" max="2" width="3.6640625" bestFit="1" customWidth="1"/>
    <col min="3" max="3" width="4.33203125" style="1" customWidth="1"/>
    <col min="4" max="5" width="26.6640625" bestFit="1" customWidth="1"/>
    <col min="6" max="11" width="9.1640625" customWidth="1"/>
    <col min="12" max="23" width="2" customWidth="1"/>
    <col min="24" max="28" width="4.1640625" hidden="1" customWidth="1"/>
    <col min="29" max="29" width="0.6640625" hidden="1" customWidth="1"/>
    <col min="30" max="30" width="1.6640625" customWidth="1"/>
  </cols>
  <sheetData>
    <row r="1" spans="2:29" ht="7.5" customHeight="1" x14ac:dyDescent="0.2"/>
    <row r="2" spans="2:29" x14ac:dyDescent="0.2">
      <c r="D2" s="83" t="s">
        <v>47</v>
      </c>
      <c r="E2" s="83"/>
      <c r="F2" s="83" t="s">
        <v>48</v>
      </c>
      <c r="G2" s="83"/>
      <c r="H2" s="83"/>
      <c r="I2" s="83"/>
      <c r="J2" s="83"/>
      <c r="K2" s="83"/>
      <c r="L2" s="83" t="s">
        <v>49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2:29" s="2" customFormat="1" ht="12.75" thickBot="1" x14ac:dyDescent="0.25">
      <c r="D3" s="84" t="s">
        <v>2</v>
      </c>
      <c r="E3" s="60" t="s">
        <v>3</v>
      </c>
      <c r="F3" s="65">
        <v>0</v>
      </c>
      <c r="G3" s="7">
        <v>1</v>
      </c>
      <c r="H3" s="76">
        <v>2</v>
      </c>
      <c r="I3" s="77">
        <v>0</v>
      </c>
      <c r="J3" s="7">
        <v>1</v>
      </c>
      <c r="K3" s="68">
        <v>2</v>
      </c>
      <c r="L3" s="80">
        <v>0</v>
      </c>
      <c r="M3" s="81">
        <v>1</v>
      </c>
      <c r="N3" s="81">
        <v>2</v>
      </c>
      <c r="O3" s="81">
        <v>3</v>
      </c>
      <c r="P3" s="81">
        <v>4</v>
      </c>
      <c r="Q3" s="78">
        <v>5</v>
      </c>
      <c r="R3" s="79">
        <v>0</v>
      </c>
      <c r="S3" s="81">
        <v>1</v>
      </c>
      <c r="T3" s="81">
        <v>2</v>
      </c>
      <c r="U3" s="81">
        <v>3</v>
      </c>
      <c r="V3" s="81">
        <v>4</v>
      </c>
      <c r="W3" s="82">
        <v>5</v>
      </c>
    </row>
    <row r="4" spans="2:29" ht="12.75" thickBot="1" x14ac:dyDescent="0.25">
      <c r="B4" s="88" t="s">
        <v>50</v>
      </c>
      <c r="C4" s="85" t="s">
        <v>1</v>
      </c>
      <c r="D4" s="61" t="s">
        <v>0</v>
      </c>
      <c r="E4" s="62" t="s">
        <v>32</v>
      </c>
      <c r="F4" s="49" t="str">
        <f>MID($D4,2+8*F$3,8)</f>
        <v>11111010</v>
      </c>
      <c r="G4" s="50" t="str">
        <f t="shared" ref="G3:H19" si="0">MID($D4,2+8*G$3,8)</f>
        <v>01001010</v>
      </c>
      <c r="H4" s="51" t="str">
        <f t="shared" si="0"/>
        <v>01101100</v>
      </c>
      <c r="I4" s="52" t="str">
        <f>MID($E4,2+8*I$3,8)</f>
        <v>11110001</v>
      </c>
      <c r="J4" s="50" t="str">
        <f t="shared" ref="J3:K19" si="1">MID($E4,2+8*J$3,8)</f>
        <v>11001110</v>
      </c>
      <c r="K4" s="53" t="str">
        <f t="shared" si="1"/>
        <v>10111100</v>
      </c>
      <c r="L4" s="19" t="str">
        <f>BIN2HEX(MID($D4,2+4*L$3,4),1)</f>
        <v>F</v>
      </c>
      <c r="M4" s="20" t="str">
        <f>BIN2HEX(MID($D4,2+4*M$3,4),1)</f>
        <v>A</v>
      </c>
      <c r="N4" s="20" t="str">
        <f>BIN2HEX(MID($D4,2+4*N$3,4),1)</f>
        <v>4</v>
      </c>
      <c r="O4" s="20" t="str">
        <f>BIN2HEX(MID($D4,2+4*O$3,4),1)</f>
        <v>A</v>
      </c>
      <c r="P4" s="20" t="str">
        <f>BIN2HEX(MID($D4,2+4*P$3,4),1)</f>
        <v>6</v>
      </c>
      <c r="Q4" s="43" t="str">
        <f>BIN2HEX(MID($D4,2+4*Q$3,4),1)</f>
        <v>C</v>
      </c>
      <c r="R4" s="44" t="str">
        <f t="shared" ref="R3:W7" si="2">BIN2HEX(MID($E4,2+4*R$3,4),1)</f>
        <v>F</v>
      </c>
      <c r="S4" s="21" t="str">
        <f t="shared" si="2"/>
        <v>1</v>
      </c>
      <c r="T4" s="21" t="str">
        <f t="shared" si="2"/>
        <v>C</v>
      </c>
      <c r="U4" s="21" t="str">
        <f t="shared" si="2"/>
        <v>E</v>
      </c>
      <c r="V4" s="21" t="str">
        <f t="shared" si="2"/>
        <v>B</v>
      </c>
      <c r="W4" s="22" t="str">
        <f t="shared" si="2"/>
        <v>C</v>
      </c>
      <c r="X4" s="16">
        <f>BIN2DEC(F4)</f>
        <v>250</v>
      </c>
      <c r="Y4" s="11">
        <f t="shared" ref="Y4:AC4" si="3">BIN2DEC(G4)</f>
        <v>74</v>
      </c>
      <c r="Z4" s="37">
        <f t="shared" si="3"/>
        <v>108</v>
      </c>
      <c r="AA4" s="38">
        <f t="shared" si="3"/>
        <v>241</v>
      </c>
      <c r="AB4" s="11">
        <f t="shared" si="3"/>
        <v>206</v>
      </c>
      <c r="AC4" s="12">
        <f t="shared" si="3"/>
        <v>188</v>
      </c>
    </row>
    <row r="5" spans="2:29" ht="12.75" thickBot="1" x14ac:dyDescent="0.25">
      <c r="B5" s="89"/>
      <c r="C5" s="86"/>
      <c r="D5" s="63" t="s">
        <v>16</v>
      </c>
      <c r="E5" s="64" t="s">
        <v>33</v>
      </c>
      <c r="F5" s="65" t="str">
        <f t="shared" ref="F5:H23" si="4">MID($D5,2+8*F$3,8)</f>
        <v>11110000</v>
      </c>
      <c r="G5" s="7" t="str">
        <f t="shared" si="0"/>
        <v>01011101</v>
      </c>
      <c r="H5" s="66" t="str">
        <f t="shared" si="0"/>
        <v>00011100</v>
      </c>
      <c r="I5" s="67" t="str">
        <f t="shared" ref="I5:K23" si="5">MID($E5,2+8*I$3,8)</f>
        <v>11110110</v>
      </c>
      <c r="J5" s="7" t="str">
        <f t="shared" si="1"/>
        <v>00000000</v>
      </c>
      <c r="K5" s="68" t="str">
        <f t="shared" si="1"/>
        <v>01111100</v>
      </c>
      <c r="L5" s="23" t="str">
        <f>BIN2HEX(MID($D5,2+4*L$3,4),1)</f>
        <v>F</v>
      </c>
      <c r="M5" s="3" t="str">
        <f>BIN2HEX(MID($D5,2+4*M$3,4),1)</f>
        <v>0</v>
      </c>
      <c r="N5" s="3" t="str">
        <f>BIN2HEX(MID($D5,2+4*N$3,4),1)</f>
        <v>5</v>
      </c>
      <c r="O5" s="3" t="str">
        <f>BIN2HEX(MID($D5,2+4*O$3,4),1)</f>
        <v>D</v>
      </c>
      <c r="P5" s="3" t="str">
        <f>BIN2HEX(MID($D5,2+4*P$3,4),1)</f>
        <v>1</v>
      </c>
      <c r="Q5" s="45" t="str">
        <f>BIN2HEX(MID($D5,2+4*Q$3,4),1)</f>
        <v>C</v>
      </c>
      <c r="R5" s="46" t="str">
        <f t="shared" si="2"/>
        <v>F</v>
      </c>
      <c r="S5" s="5" t="str">
        <f t="shared" si="2"/>
        <v>6</v>
      </c>
      <c r="T5" s="5" t="str">
        <f t="shared" si="2"/>
        <v>0</v>
      </c>
      <c r="U5" s="5" t="str">
        <f t="shared" si="2"/>
        <v>0</v>
      </c>
      <c r="V5" s="5" t="str">
        <f t="shared" si="2"/>
        <v>7</v>
      </c>
      <c r="W5" s="24" t="str">
        <f t="shared" si="2"/>
        <v>C</v>
      </c>
      <c r="X5" s="17">
        <f t="shared" ref="X5:X23" si="6">BIN2DEC(F5)</f>
        <v>240</v>
      </c>
      <c r="Y5" s="8">
        <f t="shared" ref="Y5:Y23" si="7">BIN2DEC(G5)</f>
        <v>93</v>
      </c>
      <c r="Z5" s="39">
        <f t="shared" ref="Z5:Z23" si="8">BIN2DEC(H5)</f>
        <v>28</v>
      </c>
      <c r="AA5" s="40">
        <f t="shared" ref="AA5:AA23" si="9">BIN2DEC(I5)</f>
        <v>246</v>
      </c>
      <c r="AB5" s="8">
        <f t="shared" ref="AB5:AB23" si="10">BIN2DEC(J5)</f>
        <v>0</v>
      </c>
      <c r="AC5" s="13">
        <f t="shared" ref="AC5:AC23" si="11">BIN2DEC(K5)</f>
        <v>124</v>
      </c>
    </row>
    <row r="6" spans="2:29" ht="12.75" thickBot="1" x14ac:dyDescent="0.25">
      <c r="B6" s="89"/>
      <c r="C6" s="86"/>
      <c r="D6" s="63" t="s">
        <v>17</v>
      </c>
      <c r="E6" s="64" t="s">
        <v>31</v>
      </c>
      <c r="F6" s="65" t="str">
        <f t="shared" si="4"/>
        <v>11110011</v>
      </c>
      <c r="G6" s="7" t="str">
        <f t="shared" si="0"/>
        <v>00011001</v>
      </c>
      <c r="H6" s="66" t="str">
        <f t="shared" si="0"/>
        <v>01011100</v>
      </c>
      <c r="I6" s="67" t="str">
        <f t="shared" si="5"/>
        <v>11111111</v>
      </c>
      <c r="J6" s="7" t="str">
        <f t="shared" si="1"/>
        <v>11010110</v>
      </c>
      <c r="K6" s="68" t="str">
        <f t="shared" si="1"/>
        <v>00101100</v>
      </c>
      <c r="L6" s="23" t="str">
        <f>BIN2HEX(MID($D6,2+4*L$3,4),1)</f>
        <v>F</v>
      </c>
      <c r="M6" s="3" t="str">
        <f>BIN2HEX(MID($D6,2+4*M$3,4),1)</f>
        <v>3</v>
      </c>
      <c r="N6" s="3" t="str">
        <f>BIN2HEX(MID($D6,2+4*N$3,4),1)</f>
        <v>1</v>
      </c>
      <c r="O6" s="3" t="str">
        <f>BIN2HEX(MID($D6,2+4*O$3,4),1)</f>
        <v>9</v>
      </c>
      <c r="P6" s="3" t="str">
        <f>BIN2HEX(MID($D6,2+4*P$3,4),1)</f>
        <v>5</v>
      </c>
      <c r="Q6" s="45" t="str">
        <f>BIN2HEX(MID($D6,2+4*Q$3,4),1)</f>
        <v>C</v>
      </c>
      <c r="R6" s="46" t="str">
        <f t="shared" si="2"/>
        <v>F</v>
      </c>
      <c r="S6" s="5" t="str">
        <f t="shared" si="2"/>
        <v>F</v>
      </c>
      <c r="T6" s="5" t="str">
        <f t="shared" si="2"/>
        <v>D</v>
      </c>
      <c r="U6" s="5" t="str">
        <f t="shared" si="2"/>
        <v>6</v>
      </c>
      <c r="V6" s="5" t="str">
        <f t="shared" si="2"/>
        <v>2</v>
      </c>
      <c r="W6" s="24" t="str">
        <f t="shared" si="2"/>
        <v>C</v>
      </c>
      <c r="X6" s="17">
        <f t="shared" si="6"/>
        <v>243</v>
      </c>
      <c r="Y6" s="8">
        <f t="shared" si="7"/>
        <v>25</v>
      </c>
      <c r="Z6" s="39">
        <f t="shared" si="8"/>
        <v>92</v>
      </c>
      <c r="AA6" s="40">
        <f t="shared" si="9"/>
        <v>255</v>
      </c>
      <c r="AB6" s="8">
        <f t="shared" si="10"/>
        <v>214</v>
      </c>
      <c r="AC6" s="13">
        <f t="shared" si="11"/>
        <v>44</v>
      </c>
    </row>
    <row r="7" spans="2:29" ht="12.75" thickBot="1" x14ac:dyDescent="0.25">
      <c r="B7" s="89"/>
      <c r="C7" s="86"/>
      <c r="D7" s="69" t="s">
        <v>18</v>
      </c>
      <c r="E7" s="70" t="s">
        <v>7</v>
      </c>
      <c r="F7" s="71" t="str">
        <f t="shared" si="4"/>
        <v>11111000</v>
      </c>
      <c r="G7" s="72" t="str">
        <f t="shared" si="0"/>
        <v>01100101</v>
      </c>
      <c r="H7" s="73" t="str">
        <f t="shared" si="0"/>
        <v>10101100</v>
      </c>
      <c r="I7" s="74" t="str">
        <f t="shared" si="5"/>
        <v>11111110</v>
      </c>
      <c r="J7" s="72" t="str">
        <f t="shared" si="1"/>
        <v>10010010</v>
      </c>
      <c r="K7" s="75" t="str">
        <f t="shared" si="1"/>
        <v>10001100</v>
      </c>
      <c r="L7" s="25" t="str">
        <f>BIN2HEX(MID($D7,2+4*L$3,4),1)</f>
        <v>F</v>
      </c>
      <c r="M7" s="26" t="str">
        <f>BIN2HEX(MID($D7,2+4*M$3,4),1)</f>
        <v>8</v>
      </c>
      <c r="N7" s="26" t="str">
        <f>BIN2HEX(MID($D7,2+4*N$3,4),1)</f>
        <v>6</v>
      </c>
      <c r="O7" s="26" t="str">
        <f>BIN2HEX(MID($D7,2+4*O$3,4),1)</f>
        <v>5</v>
      </c>
      <c r="P7" s="26" t="str">
        <f>BIN2HEX(MID($D7,2+4*P$3,4),1)</f>
        <v>A</v>
      </c>
      <c r="Q7" s="47" t="str">
        <f>BIN2HEX(MID($D7,2+4*Q$3,4),1)</f>
        <v>C</v>
      </c>
      <c r="R7" s="48" t="str">
        <f t="shared" si="2"/>
        <v>F</v>
      </c>
      <c r="S7" s="27" t="str">
        <f t="shared" si="2"/>
        <v>E</v>
      </c>
      <c r="T7" s="27" t="str">
        <f t="shared" si="2"/>
        <v>9</v>
      </c>
      <c r="U7" s="27" t="str">
        <f t="shared" si="2"/>
        <v>2</v>
      </c>
      <c r="V7" s="27" t="str">
        <f t="shared" si="2"/>
        <v>8</v>
      </c>
      <c r="W7" s="28" t="str">
        <f t="shared" si="2"/>
        <v>C</v>
      </c>
      <c r="X7" s="18">
        <f t="shared" si="6"/>
        <v>248</v>
      </c>
      <c r="Y7" s="14">
        <f t="shared" si="7"/>
        <v>101</v>
      </c>
      <c r="Z7" s="41">
        <f t="shared" si="8"/>
        <v>172</v>
      </c>
      <c r="AA7" s="42">
        <f t="shared" si="9"/>
        <v>254</v>
      </c>
      <c r="AB7" s="14">
        <f t="shared" si="10"/>
        <v>146</v>
      </c>
      <c r="AC7" s="15">
        <f t="shared" si="11"/>
        <v>140</v>
      </c>
    </row>
    <row r="8" spans="2:29" ht="12.75" thickBot="1" x14ac:dyDescent="0.25">
      <c r="B8" s="89"/>
      <c r="C8" s="86" t="s">
        <v>4</v>
      </c>
      <c r="D8" s="61" t="s">
        <v>19</v>
      </c>
      <c r="E8" s="62" t="s">
        <v>34</v>
      </c>
      <c r="F8" s="49" t="str">
        <f t="shared" si="4"/>
        <v>11110101</v>
      </c>
      <c r="G8" s="50" t="str">
        <f t="shared" si="0"/>
        <v>10000011</v>
      </c>
      <c r="H8" s="51" t="str">
        <f t="shared" si="0"/>
        <v>00110101</v>
      </c>
      <c r="I8" s="52" t="str">
        <f t="shared" si="5"/>
        <v>11111100</v>
      </c>
      <c r="J8" s="50" t="str">
        <f t="shared" si="1"/>
        <v>10110111</v>
      </c>
      <c r="K8" s="53" t="str">
        <f t="shared" si="1"/>
        <v>11000101</v>
      </c>
      <c r="L8" s="19" t="str">
        <f>BIN2HEX(MID($D8,2+4*L$3,4),1)</f>
        <v>F</v>
      </c>
      <c r="M8" s="34" t="str">
        <f>BIN2HEX(MID($D8,2+4*M$3,4),1)</f>
        <v>5</v>
      </c>
      <c r="N8" s="34" t="str">
        <f>BIN2HEX(MID($D8,2+4*N$3,4),1)</f>
        <v>8</v>
      </c>
      <c r="O8" s="34" t="str">
        <f>BIN2HEX(MID($D8,2+4*O$3,4),1)</f>
        <v>3</v>
      </c>
      <c r="P8" s="34" t="str">
        <f>BIN2HEX(MID($D8,2+4*P$3,4),1)</f>
        <v>3</v>
      </c>
      <c r="Q8" s="43" t="str">
        <f>BIN2HEX(MID($D8,2+4*Q$3,4),1)</f>
        <v>5</v>
      </c>
      <c r="R8" s="44" t="str">
        <f>BIN2HEX(MID($E8,2+4*R$3,4),1)</f>
        <v>F</v>
      </c>
      <c r="S8" s="33" t="str">
        <f>BIN2HEX(MID($E8,2+4*S$3,4),1)</f>
        <v>C</v>
      </c>
      <c r="T8" s="33" t="str">
        <f>BIN2HEX(MID($E8,2+4*T$3,4),1)</f>
        <v>B</v>
      </c>
      <c r="U8" s="33" t="str">
        <f>BIN2HEX(MID($E8,2+4*U$3,4),1)</f>
        <v>7</v>
      </c>
      <c r="V8" s="33" t="str">
        <f>BIN2HEX(MID($E8,2+4*V$3,4),1)</f>
        <v>C</v>
      </c>
      <c r="W8" s="22" t="str">
        <f>BIN2HEX(MID($E8,2+4*W$3,4),1)</f>
        <v>5</v>
      </c>
      <c r="X8" s="16">
        <f t="shared" si="6"/>
        <v>245</v>
      </c>
      <c r="Y8" s="11">
        <f t="shared" si="7"/>
        <v>131</v>
      </c>
      <c r="Z8" s="37">
        <f t="shared" si="8"/>
        <v>53</v>
      </c>
      <c r="AA8" s="38">
        <f t="shared" si="9"/>
        <v>252</v>
      </c>
      <c r="AB8" s="11">
        <f t="shared" si="10"/>
        <v>183</v>
      </c>
      <c r="AC8" s="12">
        <f t="shared" si="11"/>
        <v>197</v>
      </c>
    </row>
    <row r="9" spans="2:29" ht="12.75" thickBot="1" x14ac:dyDescent="0.25">
      <c r="B9" s="89"/>
      <c r="C9" s="86"/>
      <c r="D9" s="63" t="s">
        <v>20</v>
      </c>
      <c r="E9" s="64" t="s">
        <v>35</v>
      </c>
      <c r="F9" s="65" t="str">
        <f t="shared" si="4"/>
        <v>11111011</v>
      </c>
      <c r="G9" s="7" t="str">
        <f t="shared" si="0"/>
        <v>00101111</v>
      </c>
      <c r="H9" s="66" t="str">
        <f t="shared" si="0"/>
        <v>11110101</v>
      </c>
      <c r="I9" s="67" t="str">
        <f t="shared" si="5"/>
        <v>11110111</v>
      </c>
      <c r="J9" s="7" t="str">
        <f t="shared" si="1"/>
        <v>11101100</v>
      </c>
      <c r="K9" s="68" t="str">
        <f t="shared" si="1"/>
        <v>10010101</v>
      </c>
      <c r="L9" s="23" t="str">
        <f>BIN2HEX(MID($D9,2+4*L$3,4),1)</f>
        <v>F</v>
      </c>
      <c r="M9" s="4" t="str">
        <f>BIN2HEX(MID($D9,2+4*M$3,4),1)</f>
        <v>B</v>
      </c>
      <c r="N9" s="4" t="str">
        <f>BIN2HEX(MID($D9,2+4*N$3,4),1)</f>
        <v>2</v>
      </c>
      <c r="O9" s="4" t="str">
        <f>BIN2HEX(MID($D9,2+4*O$3,4),1)</f>
        <v>F</v>
      </c>
      <c r="P9" s="4" t="str">
        <f>BIN2HEX(MID($D9,2+4*P$3,4),1)</f>
        <v>F</v>
      </c>
      <c r="Q9" s="45" t="str">
        <f>BIN2HEX(MID($D9,2+4*Q$3,4),1)</f>
        <v>5</v>
      </c>
      <c r="R9" s="46" t="str">
        <f>BIN2HEX(MID($E9,2+4*R$3,4),1)</f>
        <v>F</v>
      </c>
      <c r="S9" s="6" t="str">
        <f>BIN2HEX(MID($E9,2+4*S$3,4),1)</f>
        <v>7</v>
      </c>
      <c r="T9" s="6" t="str">
        <f>BIN2HEX(MID($E9,2+4*T$3,4),1)</f>
        <v>E</v>
      </c>
      <c r="U9" s="6" t="str">
        <f>BIN2HEX(MID($E9,2+4*U$3,4),1)</f>
        <v>C</v>
      </c>
      <c r="V9" s="6" t="str">
        <f>BIN2HEX(MID($E9,2+4*V$3,4),1)</f>
        <v>9</v>
      </c>
      <c r="W9" s="24" t="str">
        <f>BIN2HEX(MID($E9,2+4*W$3,4),1)</f>
        <v>5</v>
      </c>
      <c r="X9" s="17">
        <f t="shared" si="6"/>
        <v>251</v>
      </c>
      <c r="Y9" s="8">
        <f t="shared" si="7"/>
        <v>47</v>
      </c>
      <c r="Z9" s="39">
        <f t="shared" si="8"/>
        <v>245</v>
      </c>
      <c r="AA9" s="40">
        <f t="shared" si="9"/>
        <v>247</v>
      </c>
      <c r="AB9" s="8">
        <f t="shared" si="10"/>
        <v>236</v>
      </c>
      <c r="AC9" s="13">
        <f t="shared" si="11"/>
        <v>149</v>
      </c>
    </row>
    <row r="10" spans="2:29" ht="12.75" thickBot="1" x14ac:dyDescent="0.25">
      <c r="B10" s="89"/>
      <c r="C10" s="86"/>
      <c r="D10" s="63" t="s">
        <v>8</v>
      </c>
      <c r="E10" s="64" t="s">
        <v>9</v>
      </c>
      <c r="F10" s="65" t="str">
        <f t="shared" si="4"/>
        <v>11110010</v>
      </c>
      <c r="G10" s="7" t="str">
        <f t="shared" si="0"/>
        <v>10100001</v>
      </c>
      <c r="H10" s="66" t="str">
        <f t="shared" si="0"/>
        <v>11100101</v>
      </c>
      <c r="I10" s="67" t="str">
        <f t="shared" si="5"/>
        <v>11111101</v>
      </c>
      <c r="J10" s="7" t="str">
        <f t="shared" si="1"/>
        <v>00110100</v>
      </c>
      <c r="K10" s="68" t="str">
        <f t="shared" si="1"/>
        <v>11010101</v>
      </c>
      <c r="L10" s="23" t="str">
        <f>BIN2HEX(MID($D10,2+4*L$3,4),1)</f>
        <v>F</v>
      </c>
      <c r="M10" s="4" t="str">
        <f>BIN2HEX(MID($D10,2+4*M$3,4),1)</f>
        <v>2</v>
      </c>
      <c r="N10" s="4" t="str">
        <f>BIN2HEX(MID($D10,2+4*N$3,4),1)</f>
        <v>A</v>
      </c>
      <c r="O10" s="4" t="str">
        <f>BIN2HEX(MID($D10,2+4*O$3,4),1)</f>
        <v>1</v>
      </c>
      <c r="P10" s="4" t="str">
        <f>BIN2HEX(MID($D10,2+4*P$3,4),1)</f>
        <v>E</v>
      </c>
      <c r="Q10" s="45" t="str">
        <f>BIN2HEX(MID($D10,2+4*Q$3,4),1)</f>
        <v>5</v>
      </c>
      <c r="R10" s="46" t="str">
        <f>BIN2HEX(MID($E10,2+4*R$3,4),1)</f>
        <v>F</v>
      </c>
      <c r="S10" s="6" t="str">
        <f>BIN2HEX(MID($E10,2+4*S$3,4),1)</f>
        <v>D</v>
      </c>
      <c r="T10" s="6" t="str">
        <f>BIN2HEX(MID($E10,2+4*T$3,4),1)</f>
        <v>3</v>
      </c>
      <c r="U10" s="6" t="str">
        <f>BIN2HEX(MID($E10,2+4*U$3,4),1)</f>
        <v>4</v>
      </c>
      <c r="V10" s="6" t="str">
        <f>BIN2HEX(MID($E10,2+4*V$3,4),1)</f>
        <v>D</v>
      </c>
      <c r="W10" s="24" t="str">
        <f>BIN2HEX(MID($E10,2+4*W$3,4),1)</f>
        <v>5</v>
      </c>
      <c r="X10" s="17">
        <f t="shared" si="6"/>
        <v>242</v>
      </c>
      <c r="Y10" s="8">
        <f t="shared" si="7"/>
        <v>161</v>
      </c>
      <c r="Z10" s="39">
        <f t="shared" si="8"/>
        <v>229</v>
      </c>
      <c r="AA10" s="40">
        <f t="shared" si="9"/>
        <v>253</v>
      </c>
      <c r="AB10" s="8">
        <f t="shared" si="10"/>
        <v>52</v>
      </c>
      <c r="AC10" s="13">
        <f t="shared" si="11"/>
        <v>213</v>
      </c>
    </row>
    <row r="11" spans="2:29" ht="12.75" thickBot="1" x14ac:dyDescent="0.25">
      <c r="B11" s="89"/>
      <c r="C11" s="86"/>
      <c r="D11" s="69" t="s">
        <v>21</v>
      </c>
      <c r="E11" s="70" t="s">
        <v>36</v>
      </c>
      <c r="F11" s="71" t="str">
        <f t="shared" si="4"/>
        <v>11111001</v>
      </c>
      <c r="G11" s="72" t="str">
        <f t="shared" si="0"/>
        <v>01111011</v>
      </c>
      <c r="H11" s="73" t="str">
        <f t="shared" si="0"/>
        <v>00000101</v>
      </c>
      <c r="I11" s="74" t="str">
        <f t="shared" si="5"/>
        <v>11110100</v>
      </c>
      <c r="J11" s="72" t="str">
        <f t="shared" si="1"/>
        <v>11111000</v>
      </c>
      <c r="K11" s="75" t="str">
        <f t="shared" si="1"/>
        <v>01000101</v>
      </c>
      <c r="L11" s="25" t="str">
        <f>BIN2HEX(MID($D11,2+4*L$3,4),1)</f>
        <v>F</v>
      </c>
      <c r="M11" s="36" t="str">
        <f>BIN2HEX(MID($D11,2+4*M$3,4),1)</f>
        <v>9</v>
      </c>
      <c r="N11" s="36" t="str">
        <f>BIN2HEX(MID($D11,2+4*N$3,4),1)</f>
        <v>7</v>
      </c>
      <c r="O11" s="36" t="str">
        <f>BIN2HEX(MID($D11,2+4*O$3,4),1)</f>
        <v>B</v>
      </c>
      <c r="P11" s="36" t="str">
        <f>BIN2HEX(MID($D11,2+4*P$3,4),1)</f>
        <v>0</v>
      </c>
      <c r="Q11" s="47" t="str">
        <f>BIN2HEX(MID($D11,2+4*Q$3,4),1)</f>
        <v>5</v>
      </c>
      <c r="R11" s="48" t="str">
        <f>BIN2HEX(MID($E11,2+4*R$3,4),1)</f>
        <v>F</v>
      </c>
      <c r="S11" s="35" t="str">
        <f>BIN2HEX(MID($E11,2+4*S$3,4),1)</f>
        <v>4</v>
      </c>
      <c r="T11" s="35" t="str">
        <f>BIN2HEX(MID($E11,2+4*T$3,4),1)</f>
        <v>F</v>
      </c>
      <c r="U11" s="35" t="str">
        <f>BIN2HEX(MID($E11,2+4*U$3,4),1)</f>
        <v>8</v>
      </c>
      <c r="V11" s="35" t="str">
        <f>BIN2HEX(MID($E11,2+4*V$3,4),1)</f>
        <v>4</v>
      </c>
      <c r="W11" s="28" t="str">
        <f>BIN2HEX(MID($E11,2+4*W$3,4),1)</f>
        <v>5</v>
      </c>
      <c r="X11" s="18">
        <f t="shared" si="6"/>
        <v>249</v>
      </c>
      <c r="Y11" s="14">
        <f t="shared" si="7"/>
        <v>123</v>
      </c>
      <c r="Z11" s="41">
        <f t="shared" si="8"/>
        <v>5</v>
      </c>
      <c r="AA11" s="42">
        <f t="shared" si="9"/>
        <v>244</v>
      </c>
      <c r="AB11" s="14">
        <f t="shared" si="10"/>
        <v>248</v>
      </c>
      <c r="AC11" s="15">
        <f t="shared" si="11"/>
        <v>69</v>
      </c>
    </row>
    <row r="12" spans="2:29" ht="12.75" thickBot="1" x14ac:dyDescent="0.25">
      <c r="B12" s="89"/>
      <c r="C12" s="86" t="s">
        <v>5</v>
      </c>
      <c r="D12" s="61" t="s">
        <v>22</v>
      </c>
      <c r="E12" s="62" t="s">
        <v>37</v>
      </c>
      <c r="F12" s="49" t="str">
        <f t="shared" si="4"/>
        <v>11110001</v>
      </c>
      <c r="G12" s="50" t="str">
        <f t="shared" si="0"/>
        <v>11001110</v>
      </c>
      <c r="H12" s="51" t="str">
        <f t="shared" si="0"/>
        <v>10111110</v>
      </c>
      <c r="I12" s="52" t="str">
        <f t="shared" si="5"/>
        <v>11111010</v>
      </c>
      <c r="J12" s="50" t="str">
        <f t="shared" si="1"/>
        <v>01001010</v>
      </c>
      <c r="K12" s="53" t="str">
        <f t="shared" si="1"/>
        <v>01101110</v>
      </c>
      <c r="L12" s="19" t="str">
        <f>BIN2HEX(MID($D12,2+4*L$3,4),1)</f>
        <v>F</v>
      </c>
      <c r="M12" s="21" t="str">
        <f>BIN2HEX(MID($D12,2+4*M$3,4),1)</f>
        <v>1</v>
      </c>
      <c r="N12" s="21" t="str">
        <f>BIN2HEX(MID($D12,2+4*N$3,4),1)</f>
        <v>C</v>
      </c>
      <c r="O12" s="21" t="str">
        <f>BIN2HEX(MID($D12,2+4*O$3,4),1)</f>
        <v>E</v>
      </c>
      <c r="P12" s="21" t="str">
        <f>BIN2HEX(MID($D12,2+4*P$3,4),1)</f>
        <v>B</v>
      </c>
      <c r="Q12" s="43" t="str">
        <f>BIN2HEX(MID($D12,2+4*Q$3,4),1)</f>
        <v>E</v>
      </c>
      <c r="R12" s="44" t="str">
        <f>BIN2HEX(MID($E12,2+4*R$3,4),1)</f>
        <v>F</v>
      </c>
      <c r="S12" s="20" t="str">
        <f>BIN2HEX(MID($E12,2+4*S$3,4),1)</f>
        <v>A</v>
      </c>
      <c r="T12" s="20" t="str">
        <f>BIN2HEX(MID($E12,2+4*T$3,4),1)</f>
        <v>4</v>
      </c>
      <c r="U12" s="20" t="str">
        <f>BIN2HEX(MID($E12,2+4*U$3,4),1)</f>
        <v>A</v>
      </c>
      <c r="V12" s="20" t="str">
        <f>BIN2HEX(MID($E12,2+4*V$3,4),1)</f>
        <v>6</v>
      </c>
      <c r="W12" s="22" t="str">
        <f>BIN2HEX(MID($E12,2+4*W$3,4),1)</f>
        <v>E</v>
      </c>
      <c r="X12" s="16">
        <f t="shared" si="6"/>
        <v>241</v>
      </c>
      <c r="Y12" s="11">
        <f t="shared" si="7"/>
        <v>206</v>
      </c>
      <c r="Z12" s="37">
        <f t="shared" si="8"/>
        <v>190</v>
      </c>
      <c r="AA12" s="38">
        <f t="shared" si="9"/>
        <v>250</v>
      </c>
      <c r="AB12" s="11">
        <f t="shared" si="10"/>
        <v>74</v>
      </c>
      <c r="AC12" s="12">
        <f t="shared" si="11"/>
        <v>110</v>
      </c>
    </row>
    <row r="13" spans="2:29" ht="12.75" thickBot="1" x14ac:dyDescent="0.25">
      <c r="B13" s="89"/>
      <c r="C13" s="86"/>
      <c r="D13" s="63" t="s">
        <v>23</v>
      </c>
      <c r="E13" s="64" t="s">
        <v>38</v>
      </c>
      <c r="F13" s="65" t="str">
        <f t="shared" si="4"/>
        <v>11110110</v>
      </c>
      <c r="G13" s="7" t="str">
        <f t="shared" si="0"/>
        <v>00000000</v>
      </c>
      <c r="H13" s="66" t="str">
        <f t="shared" si="0"/>
        <v>01111110</v>
      </c>
      <c r="I13" s="67" t="str">
        <f t="shared" si="5"/>
        <v>11110000</v>
      </c>
      <c r="J13" s="7" t="str">
        <f t="shared" si="1"/>
        <v>01011101</v>
      </c>
      <c r="K13" s="68" t="str">
        <f t="shared" si="1"/>
        <v>00011110</v>
      </c>
      <c r="L13" s="23" t="str">
        <f>BIN2HEX(MID($D13,2+4*L$3,4),1)</f>
        <v>F</v>
      </c>
      <c r="M13" s="5" t="str">
        <f>BIN2HEX(MID($D13,2+4*M$3,4),1)</f>
        <v>6</v>
      </c>
      <c r="N13" s="5" t="str">
        <f>BIN2HEX(MID($D13,2+4*N$3,4),1)</f>
        <v>0</v>
      </c>
      <c r="O13" s="5" t="str">
        <f>BIN2HEX(MID($D13,2+4*O$3,4),1)</f>
        <v>0</v>
      </c>
      <c r="P13" s="5" t="str">
        <f>BIN2HEX(MID($D13,2+4*P$3,4),1)</f>
        <v>7</v>
      </c>
      <c r="Q13" s="45" t="str">
        <f>BIN2HEX(MID($D13,2+4*Q$3,4),1)</f>
        <v>E</v>
      </c>
      <c r="R13" s="46" t="str">
        <f>BIN2HEX(MID($E13,2+4*R$3,4),1)</f>
        <v>F</v>
      </c>
      <c r="S13" s="3" t="str">
        <f>BIN2HEX(MID($E13,2+4*S$3,4),1)</f>
        <v>0</v>
      </c>
      <c r="T13" s="3" t="str">
        <f>BIN2HEX(MID($E13,2+4*T$3,4),1)</f>
        <v>5</v>
      </c>
      <c r="U13" s="3" t="str">
        <f>BIN2HEX(MID($E13,2+4*U$3,4),1)</f>
        <v>D</v>
      </c>
      <c r="V13" s="3" t="str">
        <f>BIN2HEX(MID($E13,2+4*V$3,4),1)</f>
        <v>1</v>
      </c>
      <c r="W13" s="24" t="str">
        <f>BIN2HEX(MID($E13,2+4*W$3,4),1)</f>
        <v>E</v>
      </c>
      <c r="X13" s="17">
        <f t="shared" si="6"/>
        <v>246</v>
      </c>
      <c r="Y13" s="8">
        <f t="shared" si="7"/>
        <v>0</v>
      </c>
      <c r="Z13" s="39">
        <f t="shared" si="8"/>
        <v>126</v>
      </c>
      <c r="AA13" s="40">
        <f t="shared" si="9"/>
        <v>240</v>
      </c>
      <c r="AB13" s="8">
        <f t="shared" si="10"/>
        <v>93</v>
      </c>
      <c r="AC13" s="13">
        <f t="shared" si="11"/>
        <v>30</v>
      </c>
    </row>
    <row r="14" spans="2:29" ht="12.75" thickBot="1" x14ac:dyDescent="0.25">
      <c r="B14" s="89"/>
      <c r="C14" s="86"/>
      <c r="D14" s="63" t="s">
        <v>10</v>
      </c>
      <c r="E14" s="64" t="s">
        <v>39</v>
      </c>
      <c r="F14" s="65" t="str">
        <f t="shared" si="4"/>
        <v>11111111</v>
      </c>
      <c r="G14" s="7" t="str">
        <f t="shared" si="0"/>
        <v>11010110</v>
      </c>
      <c r="H14" s="66" t="str">
        <f t="shared" si="0"/>
        <v>00101110</v>
      </c>
      <c r="I14" s="67" t="str">
        <f t="shared" si="5"/>
        <v>11110011</v>
      </c>
      <c r="J14" s="7" t="str">
        <f t="shared" si="1"/>
        <v>00011001</v>
      </c>
      <c r="K14" s="68" t="str">
        <f t="shared" si="1"/>
        <v>01011110</v>
      </c>
      <c r="L14" s="23" t="str">
        <f>BIN2HEX(MID($D14,2+4*L$3,4),1)</f>
        <v>F</v>
      </c>
      <c r="M14" s="5" t="str">
        <f>BIN2HEX(MID($D14,2+4*M$3,4),1)</f>
        <v>F</v>
      </c>
      <c r="N14" s="5" t="str">
        <f>BIN2HEX(MID($D14,2+4*N$3,4),1)</f>
        <v>D</v>
      </c>
      <c r="O14" s="5" t="str">
        <f>BIN2HEX(MID($D14,2+4*O$3,4),1)</f>
        <v>6</v>
      </c>
      <c r="P14" s="5" t="str">
        <f>BIN2HEX(MID($D14,2+4*P$3,4),1)</f>
        <v>2</v>
      </c>
      <c r="Q14" s="45" t="str">
        <f>BIN2HEX(MID($D14,2+4*Q$3,4),1)</f>
        <v>E</v>
      </c>
      <c r="R14" s="46" t="str">
        <f>BIN2HEX(MID($E14,2+4*R$3,4),1)</f>
        <v>F</v>
      </c>
      <c r="S14" s="3" t="str">
        <f>BIN2HEX(MID($E14,2+4*S$3,4),1)</f>
        <v>3</v>
      </c>
      <c r="T14" s="3" t="str">
        <f>BIN2HEX(MID($E14,2+4*T$3,4),1)</f>
        <v>1</v>
      </c>
      <c r="U14" s="3" t="str">
        <f>BIN2HEX(MID($E14,2+4*U$3,4),1)</f>
        <v>9</v>
      </c>
      <c r="V14" s="3" t="str">
        <f>BIN2HEX(MID($E14,2+4*V$3,4),1)</f>
        <v>5</v>
      </c>
      <c r="W14" s="24" t="str">
        <f>BIN2HEX(MID($E14,2+4*W$3,4),1)</f>
        <v>E</v>
      </c>
      <c r="X14" s="17">
        <f t="shared" si="6"/>
        <v>255</v>
      </c>
      <c r="Y14" s="8">
        <f t="shared" si="7"/>
        <v>214</v>
      </c>
      <c r="Z14" s="39">
        <f t="shared" si="8"/>
        <v>46</v>
      </c>
      <c r="AA14" s="40">
        <f t="shared" si="9"/>
        <v>243</v>
      </c>
      <c r="AB14" s="8">
        <f t="shared" si="10"/>
        <v>25</v>
      </c>
      <c r="AC14" s="13">
        <f t="shared" si="11"/>
        <v>94</v>
      </c>
    </row>
    <row r="15" spans="2:29" ht="12.75" thickBot="1" x14ac:dyDescent="0.25">
      <c r="B15" s="89"/>
      <c r="C15" s="86"/>
      <c r="D15" s="69" t="s">
        <v>24</v>
      </c>
      <c r="E15" s="70" t="s">
        <v>11</v>
      </c>
      <c r="F15" s="71" t="str">
        <f t="shared" si="4"/>
        <v>11111110</v>
      </c>
      <c r="G15" s="72" t="str">
        <f t="shared" si="0"/>
        <v>10010010</v>
      </c>
      <c r="H15" s="73" t="str">
        <f t="shared" si="0"/>
        <v>10001110</v>
      </c>
      <c r="I15" s="74" t="str">
        <f t="shared" si="5"/>
        <v>11111000</v>
      </c>
      <c r="J15" s="72" t="str">
        <f t="shared" si="1"/>
        <v>01100101</v>
      </c>
      <c r="K15" s="75" t="str">
        <f t="shared" si="1"/>
        <v>10101110</v>
      </c>
      <c r="L15" s="25" t="str">
        <f>BIN2HEX(MID($D15,2+4*L$3,4),1)</f>
        <v>F</v>
      </c>
      <c r="M15" s="27" t="str">
        <f>BIN2HEX(MID($D15,2+4*M$3,4),1)</f>
        <v>E</v>
      </c>
      <c r="N15" s="27" t="str">
        <f>BIN2HEX(MID($D15,2+4*N$3,4),1)</f>
        <v>9</v>
      </c>
      <c r="O15" s="27" t="str">
        <f>BIN2HEX(MID($D15,2+4*O$3,4),1)</f>
        <v>2</v>
      </c>
      <c r="P15" s="27" t="str">
        <f>BIN2HEX(MID($D15,2+4*P$3,4),1)</f>
        <v>8</v>
      </c>
      <c r="Q15" s="47" t="str">
        <f>BIN2HEX(MID($D15,2+4*Q$3,4),1)</f>
        <v>E</v>
      </c>
      <c r="R15" s="48" t="str">
        <f>BIN2HEX(MID($E15,2+4*R$3,4),1)</f>
        <v>F</v>
      </c>
      <c r="S15" s="26" t="str">
        <f>BIN2HEX(MID($E15,2+4*S$3,4),1)</f>
        <v>8</v>
      </c>
      <c r="T15" s="26" t="str">
        <f>BIN2HEX(MID($E15,2+4*T$3,4),1)</f>
        <v>6</v>
      </c>
      <c r="U15" s="26" t="str">
        <f>BIN2HEX(MID($E15,2+4*U$3,4),1)</f>
        <v>5</v>
      </c>
      <c r="V15" s="26" t="str">
        <f>BIN2HEX(MID($E15,2+4*V$3,4),1)</f>
        <v>A</v>
      </c>
      <c r="W15" s="28" t="str">
        <f>BIN2HEX(MID($E15,2+4*W$3,4),1)</f>
        <v>E</v>
      </c>
      <c r="X15" s="18">
        <f t="shared" si="6"/>
        <v>254</v>
      </c>
      <c r="Y15" s="14">
        <f t="shared" si="7"/>
        <v>146</v>
      </c>
      <c r="Z15" s="41">
        <f t="shared" si="8"/>
        <v>142</v>
      </c>
      <c r="AA15" s="42">
        <f t="shared" si="9"/>
        <v>248</v>
      </c>
      <c r="AB15" s="14">
        <f t="shared" si="10"/>
        <v>101</v>
      </c>
      <c r="AC15" s="15">
        <f t="shared" si="11"/>
        <v>174</v>
      </c>
    </row>
    <row r="16" spans="2:29" ht="12.75" thickBot="1" x14ac:dyDescent="0.25">
      <c r="B16" s="89"/>
      <c r="C16" s="86" t="s">
        <v>6</v>
      </c>
      <c r="D16" s="61" t="s">
        <v>12</v>
      </c>
      <c r="E16" s="62" t="s">
        <v>13</v>
      </c>
      <c r="F16" s="49" t="str">
        <f t="shared" si="4"/>
        <v>11111100</v>
      </c>
      <c r="G16" s="50" t="str">
        <f t="shared" si="0"/>
        <v>10110111</v>
      </c>
      <c r="H16" s="51" t="str">
        <f t="shared" si="0"/>
        <v>11000111</v>
      </c>
      <c r="I16" s="52" t="str">
        <f t="shared" si="5"/>
        <v>11110101</v>
      </c>
      <c r="J16" s="50" t="str">
        <f t="shared" si="1"/>
        <v>10000011</v>
      </c>
      <c r="K16" s="53" t="str">
        <f t="shared" si="1"/>
        <v>00110111</v>
      </c>
      <c r="L16" s="19" t="str">
        <f>BIN2HEX(MID($D16,2+4*L$3,4),1)</f>
        <v>F</v>
      </c>
      <c r="M16" s="33" t="str">
        <f>BIN2HEX(MID($D16,2+4*M$3,4),1)</f>
        <v>C</v>
      </c>
      <c r="N16" s="33" t="str">
        <f>BIN2HEX(MID($D16,2+4*N$3,4),1)</f>
        <v>B</v>
      </c>
      <c r="O16" s="33" t="str">
        <f>BIN2HEX(MID($D16,2+4*O$3,4),1)</f>
        <v>7</v>
      </c>
      <c r="P16" s="33" t="str">
        <f>BIN2HEX(MID($D16,2+4*P$3,4),1)</f>
        <v>C</v>
      </c>
      <c r="Q16" s="43" t="str">
        <f>BIN2HEX(MID($D16,2+4*Q$3,4),1)</f>
        <v>7</v>
      </c>
      <c r="R16" s="44" t="str">
        <f>BIN2HEX(MID($E16,2+4*R$3,4),1)</f>
        <v>F</v>
      </c>
      <c r="S16" s="34" t="str">
        <f>BIN2HEX(MID($E16,2+4*S$3,4),1)</f>
        <v>5</v>
      </c>
      <c r="T16" s="34" t="str">
        <f>BIN2HEX(MID($E16,2+4*T$3,4),1)</f>
        <v>8</v>
      </c>
      <c r="U16" s="34" t="str">
        <f>BIN2HEX(MID($E16,2+4*U$3,4),1)</f>
        <v>3</v>
      </c>
      <c r="V16" s="34" t="str">
        <f>BIN2HEX(MID($E16,2+4*V$3,4),1)</f>
        <v>3</v>
      </c>
      <c r="W16" s="22" t="str">
        <f>BIN2HEX(MID($E16,2+4*W$3,4),1)</f>
        <v>7</v>
      </c>
      <c r="X16" s="16">
        <f t="shared" si="6"/>
        <v>252</v>
      </c>
      <c r="Y16" s="11">
        <f t="shared" si="7"/>
        <v>183</v>
      </c>
      <c r="Z16" s="37">
        <f t="shared" si="8"/>
        <v>199</v>
      </c>
      <c r="AA16" s="38">
        <f t="shared" si="9"/>
        <v>245</v>
      </c>
      <c r="AB16" s="11">
        <f t="shared" si="10"/>
        <v>131</v>
      </c>
      <c r="AC16" s="12">
        <f t="shared" si="11"/>
        <v>55</v>
      </c>
    </row>
    <row r="17" spans="2:31" ht="12.75" thickBot="1" x14ac:dyDescent="0.25">
      <c r="B17" s="89"/>
      <c r="C17" s="86"/>
      <c r="D17" s="63" t="s">
        <v>25</v>
      </c>
      <c r="E17" s="64" t="s">
        <v>42</v>
      </c>
      <c r="F17" s="65" t="str">
        <f t="shared" si="4"/>
        <v>11110111</v>
      </c>
      <c r="G17" s="7" t="str">
        <f t="shared" si="0"/>
        <v>11101100</v>
      </c>
      <c r="H17" s="66" t="str">
        <f t="shared" si="0"/>
        <v>10010111</v>
      </c>
      <c r="I17" s="67" t="str">
        <f t="shared" si="5"/>
        <v>11111011</v>
      </c>
      <c r="J17" s="7" t="str">
        <f t="shared" si="1"/>
        <v>00101111</v>
      </c>
      <c r="K17" s="68" t="str">
        <f t="shared" si="1"/>
        <v>11110111</v>
      </c>
      <c r="L17" s="23" t="str">
        <f>BIN2HEX(MID($D17,2+4*L$3,4),1)</f>
        <v>F</v>
      </c>
      <c r="M17" s="6" t="str">
        <f>BIN2HEX(MID($D17,2+4*M$3,4),1)</f>
        <v>7</v>
      </c>
      <c r="N17" s="6" t="str">
        <f>BIN2HEX(MID($D17,2+4*N$3,4),1)</f>
        <v>E</v>
      </c>
      <c r="O17" s="6" t="str">
        <f>BIN2HEX(MID($D17,2+4*O$3,4),1)</f>
        <v>C</v>
      </c>
      <c r="P17" s="6" t="str">
        <f>BIN2HEX(MID($D17,2+4*P$3,4),1)</f>
        <v>9</v>
      </c>
      <c r="Q17" s="45" t="str">
        <f>BIN2HEX(MID($D17,2+4*Q$3,4),1)</f>
        <v>7</v>
      </c>
      <c r="R17" s="46" t="str">
        <f>BIN2HEX(MID($E17,2+4*R$3,4),1)</f>
        <v>F</v>
      </c>
      <c r="S17" s="4" t="str">
        <f>BIN2HEX(MID($E17,2+4*S$3,4),1)</f>
        <v>B</v>
      </c>
      <c r="T17" s="4" t="str">
        <f>BIN2HEX(MID($E17,2+4*T$3,4),1)</f>
        <v>2</v>
      </c>
      <c r="U17" s="4" t="str">
        <f>BIN2HEX(MID($E17,2+4*U$3,4),1)</f>
        <v>F</v>
      </c>
      <c r="V17" s="4" t="str">
        <f>BIN2HEX(MID($E17,2+4*V$3,4),1)</f>
        <v>F</v>
      </c>
      <c r="W17" s="24" t="str">
        <f>BIN2HEX(MID($E17,2+4*W$3,4),1)</f>
        <v>7</v>
      </c>
      <c r="X17" s="17">
        <f t="shared" si="6"/>
        <v>247</v>
      </c>
      <c r="Y17" s="8">
        <f t="shared" si="7"/>
        <v>236</v>
      </c>
      <c r="Z17" s="39">
        <f t="shared" si="8"/>
        <v>151</v>
      </c>
      <c r="AA17" s="40">
        <f t="shared" si="9"/>
        <v>251</v>
      </c>
      <c r="AB17" s="8">
        <f t="shared" si="10"/>
        <v>47</v>
      </c>
      <c r="AC17" s="13">
        <f t="shared" si="11"/>
        <v>247</v>
      </c>
    </row>
    <row r="18" spans="2:31" ht="12.75" thickBot="1" x14ac:dyDescent="0.25">
      <c r="B18" s="89"/>
      <c r="C18" s="86"/>
      <c r="D18" s="63" t="s">
        <v>26</v>
      </c>
      <c r="E18" s="64" t="s">
        <v>40</v>
      </c>
      <c r="F18" s="65" t="str">
        <f t="shared" si="4"/>
        <v>11111101</v>
      </c>
      <c r="G18" s="7" t="str">
        <f t="shared" si="0"/>
        <v>00110100</v>
      </c>
      <c r="H18" s="66" t="str">
        <f t="shared" si="0"/>
        <v>11010111</v>
      </c>
      <c r="I18" s="67" t="str">
        <f t="shared" si="5"/>
        <v>11110010</v>
      </c>
      <c r="J18" s="7" t="str">
        <f t="shared" si="1"/>
        <v>10100001</v>
      </c>
      <c r="K18" s="68" t="str">
        <f t="shared" si="1"/>
        <v>11100111</v>
      </c>
      <c r="L18" s="23" t="str">
        <f>BIN2HEX(MID($D18,2+4*L$3,4),1)</f>
        <v>F</v>
      </c>
      <c r="M18" s="6" t="str">
        <f>BIN2HEX(MID($D18,2+4*M$3,4),1)</f>
        <v>D</v>
      </c>
      <c r="N18" s="6" t="str">
        <f>BIN2HEX(MID($D18,2+4*N$3,4),1)</f>
        <v>3</v>
      </c>
      <c r="O18" s="6" t="str">
        <f>BIN2HEX(MID($D18,2+4*O$3,4),1)</f>
        <v>4</v>
      </c>
      <c r="P18" s="6" t="str">
        <f>BIN2HEX(MID($D18,2+4*P$3,4),1)</f>
        <v>D</v>
      </c>
      <c r="Q18" s="45" t="str">
        <f>BIN2HEX(MID($D18,2+4*Q$3,4),1)</f>
        <v>7</v>
      </c>
      <c r="R18" s="46" t="str">
        <f>BIN2HEX(MID($E18,2+4*R$3,4),1)</f>
        <v>F</v>
      </c>
      <c r="S18" s="4" t="str">
        <f>BIN2HEX(MID($E18,2+4*S$3,4),1)</f>
        <v>2</v>
      </c>
      <c r="T18" s="4" t="str">
        <f>BIN2HEX(MID($E18,2+4*T$3,4),1)</f>
        <v>A</v>
      </c>
      <c r="U18" s="4" t="str">
        <f>BIN2HEX(MID($E18,2+4*U$3,4),1)</f>
        <v>1</v>
      </c>
      <c r="V18" s="4" t="str">
        <f>BIN2HEX(MID($E18,2+4*V$3,4),1)</f>
        <v>E</v>
      </c>
      <c r="W18" s="24" t="str">
        <f>BIN2HEX(MID($E18,2+4*W$3,4),1)</f>
        <v>7</v>
      </c>
      <c r="X18" s="17">
        <f t="shared" si="6"/>
        <v>253</v>
      </c>
      <c r="Y18" s="8">
        <f t="shared" si="7"/>
        <v>52</v>
      </c>
      <c r="Z18" s="39">
        <f t="shared" si="8"/>
        <v>215</v>
      </c>
      <c r="AA18" s="40">
        <f t="shared" si="9"/>
        <v>242</v>
      </c>
      <c r="AB18" s="8">
        <f t="shared" si="10"/>
        <v>161</v>
      </c>
      <c r="AC18" s="13">
        <f t="shared" si="11"/>
        <v>231</v>
      </c>
    </row>
    <row r="19" spans="2:31" ht="12.75" thickBot="1" x14ac:dyDescent="0.25">
      <c r="B19" s="89"/>
      <c r="C19" s="86"/>
      <c r="D19" s="69" t="s">
        <v>27</v>
      </c>
      <c r="E19" s="70" t="s">
        <v>41</v>
      </c>
      <c r="F19" s="71" t="str">
        <f t="shared" si="4"/>
        <v>11110100</v>
      </c>
      <c r="G19" s="72" t="str">
        <f t="shared" si="0"/>
        <v>11111000</v>
      </c>
      <c r="H19" s="73" t="str">
        <f t="shared" si="0"/>
        <v>01000111</v>
      </c>
      <c r="I19" s="74" t="str">
        <f t="shared" si="5"/>
        <v>11111001</v>
      </c>
      <c r="J19" s="72" t="str">
        <f t="shared" si="1"/>
        <v>01111011</v>
      </c>
      <c r="K19" s="75" t="str">
        <f t="shared" si="1"/>
        <v>00000111</v>
      </c>
      <c r="L19" s="25" t="str">
        <f>BIN2HEX(MID($D19,2+4*L$3,4),1)</f>
        <v>F</v>
      </c>
      <c r="M19" s="35" t="str">
        <f>BIN2HEX(MID($D19,2+4*M$3,4),1)</f>
        <v>4</v>
      </c>
      <c r="N19" s="35" t="str">
        <f>BIN2HEX(MID($D19,2+4*N$3,4),1)</f>
        <v>F</v>
      </c>
      <c r="O19" s="35" t="str">
        <f>BIN2HEX(MID($D19,2+4*O$3,4),1)</f>
        <v>8</v>
      </c>
      <c r="P19" s="35" t="str">
        <f>BIN2HEX(MID($D19,2+4*P$3,4),1)</f>
        <v>4</v>
      </c>
      <c r="Q19" s="47" t="str">
        <f>BIN2HEX(MID($D19,2+4*Q$3,4),1)</f>
        <v>7</v>
      </c>
      <c r="R19" s="48" t="str">
        <f>BIN2HEX(MID($E19,2+4*R$3,4),1)</f>
        <v>F</v>
      </c>
      <c r="S19" s="36" t="str">
        <f>BIN2HEX(MID($E19,2+4*S$3,4),1)</f>
        <v>9</v>
      </c>
      <c r="T19" s="36" t="str">
        <f>BIN2HEX(MID($E19,2+4*T$3,4),1)</f>
        <v>7</v>
      </c>
      <c r="U19" s="36" t="str">
        <f>BIN2HEX(MID($E19,2+4*U$3,4),1)</f>
        <v>B</v>
      </c>
      <c r="V19" s="36" t="str">
        <f>BIN2HEX(MID($E19,2+4*V$3,4),1)</f>
        <v>0</v>
      </c>
      <c r="W19" s="28" t="str">
        <f>BIN2HEX(MID($E19,2+4*W$3,4),1)</f>
        <v>7</v>
      </c>
      <c r="X19" s="18">
        <f t="shared" si="6"/>
        <v>244</v>
      </c>
      <c r="Y19" s="14">
        <f t="shared" si="7"/>
        <v>248</v>
      </c>
      <c r="Z19" s="41">
        <f t="shared" si="8"/>
        <v>71</v>
      </c>
      <c r="AA19" s="42">
        <f t="shared" si="9"/>
        <v>249</v>
      </c>
      <c r="AB19" s="14">
        <f t="shared" si="10"/>
        <v>123</v>
      </c>
      <c r="AC19" s="15">
        <f t="shared" si="11"/>
        <v>7</v>
      </c>
    </row>
    <row r="20" spans="2:31" ht="12.75" thickBot="1" x14ac:dyDescent="0.25">
      <c r="B20" s="89"/>
      <c r="C20" s="86" t="s">
        <v>51</v>
      </c>
      <c r="D20" s="61" t="s">
        <v>30</v>
      </c>
      <c r="E20" s="62" t="s">
        <v>45</v>
      </c>
      <c r="F20" s="49" t="str">
        <f t="shared" si="4"/>
        <v>11111110</v>
      </c>
      <c r="G20" s="50" t="str">
        <f t="shared" si="4"/>
        <v>10010010</v>
      </c>
      <c r="H20" s="51" t="str">
        <f t="shared" si="4"/>
        <v>10000010</v>
      </c>
      <c r="I20" s="52" t="str">
        <f t="shared" si="5"/>
        <v>11111000</v>
      </c>
      <c r="J20" s="50" t="str">
        <f t="shared" si="5"/>
        <v>01100101</v>
      </c>
      <c r="K20" s="53" t="str">
        <f t="shared" si="5"/>
        <v>10100010</v>
      </c>
      <c r="L20" s="19" t="str">
        <f>BIN2HEX(MID($D20,2+4*L$3,4),1)</f>
        <v>F</v>
      </c>
      <c r="M20" s="29" t="str">
        <f>BIN2HEX(MID($D20,2+4*M$3,4),1)</f>
        <v>E</v>
      </c>
      <c r="N20" s="29" t="str">
        <f>BIN2HEX(MID($D20,2+4*N$3,4),1)</f>
        <v>9</v>
      </c>
      <c r="O20" s="29" t="str">
        <f>BIN2HEX(MID($D20,2+4*O$3,4),1)</f>
        <v>2</v>
      </c>
      <c r="P20" s="29" t="str">
        <f>BIN2HEX(MID($D20,2+4*P$3,4),1)</f>
        <v>8</v>
      </c>
      <c r="Q20" s="43" t="str">
        <f>BIN2HEX(MID($D20,2+4*Q$3,4),1)</f>
        <v>2</v>
      </c>
      <c r="R20" s="44" t="str">
        <f t="shared" ref="R20:W23" si="12">BIN2HEX(MID($E20,2+4*R$3,4),1)</f>
        <v>F</v>
      </c>
      <c r="S20" s="30" t="str">
        <f t="shared" si="12"/>
        <v>8</v>
      </c>
      <c r="T20" s="30" t="str">
        <f t="shared" si="12"/>
        <v>6</v>
      </c>
      <c r="U20" s="30" t="str">
        <f t="shared" si="12"/>
        <v>5</v>
      </c>
      <c r="V20" s="30" t="str">
        <f t="shared" si="12"/>
        <v>A</v>
      </c>
      <c r="W20" s="22" t="str">
        <f t="shared" si="12"/>
        <v>2</v>
      </c>
      <c r="X20" s="16">
        <f t="shared" si="6"/>
        <v>254</v>
      </c>
      <c r="Y20" s="11">
        <f t="shared" si="7"/>
        <v>146</v>
      </c>
      <c r="Z20" s="37">
        <f t="shared" si="8"/>
        <v>130</v>
      </c>
      <c r="AA20" s="38">
        <f t="shared" si="9"/>
        <v>248</v>
      </c>
      <c r="AB20" s="11">
        <f t="shared" si="10"/>
        <v>101</v>
      </c>
      <c r="AC20" s="12">
        <f t="shared" si="11"/>
        <v>162</v>
      </c>
      <c r="AD20" s="54"/>
      <c r="AE20" s="55" t="s">
        <v>46</v>
      </c>
    </row>
    <row r="21" spans="2:31" ht="12.75" thickBot="1" x14ac:dyDescent="0.25">
      <c r="B21" s="89"/>
      <c r="C21" s="86"/>
      <c r="D21" s="63" t="s">
        <v>28</v>
      </c>
      <c r="E21" s="64" t="s">
        <v>15</v>
      </c>
      <c r="F21" s="65" t="str">
        <f t="shared" si="4"/>
        <v>11111111</v>
      </c>
      <c r="G21" s="7" t="str">
        <f t="shared" si="4"/>
        <v>11010110</v>
      </c>
      <c r="H21" s="66" t="str">
        <f t="shared" si="4"/>
        <v>00100010</v>
      </c>
      <c r="I21" s="67" t="str">
        <f t="shared" si="5"/>
        <v>11110011</v>
      </c>
      <c r="J21" s="7" t="str">
        <f t="shared" si="5"/>
        <v>00011001</v>
      </c>
      <c r="K21" s="68" t="str">
        <f t="shared" si="5"/>
        <v>01010010</v>
      </c>
      <c r="L21" s="23" t="str">
        <f>BIN2HEX(MID($D21,2+4*L$3,4),1)</f>
        <v>F</v>
      </c>
      <c r="M21" s="9" t="str">
        <f>BIN2HEX(MID($D21,2+4*M$3,4),1)</f>
        <v>F</v>
      </c>
      <c r="N21" s="9" t="str">
        <f>BIN2HEX(MID($D21,2+4*N$3,4),1)</f>
        <v>D</v>
      </c>
      <c r="O21" s="9" t="str">
        <f>BIN2HEX(MID($D21,2+4*O$3,4),1)</f>
        <v>6</v>
      </c>
      <c r="P21" s="9" t="str">
        <f>BIN2HEX(MID($D21,2+4*P$3,4),1)</f>
        <v>2</v>
      </c>
      <c r="Q21" s="45" t="str">
        <f>BIN2HEX(MID($D21,2+4*Q$3,4),1)</f>
        <v>2</v>
      </c>
      <c r="R21" s="46" t="str">
        <f t="shared" si="12"/>
        <v>F</v>
      </c>
      <c r="S21" s="10" t="str">
        <f t="shared" si="12"/>
        <v>3</v>
      </c>
      <c r="T21" s="10" t="str">
        <f t="shared" si="12"/>
        <v>1</v>
      </c>
      <c r="U21" s="10" t="str">
        <f t="shared" si="12"/>
        <v>9</v>
      </c>
      <c r="V21" s="10" t="str">
        <f t="shared" si="12"/>
        <v>5</v>
      </c>
      <c r="W21" s="24" t="str">
        <f t="shared" si="12"/>
        <v>2</v>
      </c>
      <c r="X21" s="17">
        <f t="shared" si="6"/>
        <v>255</v>
      </c>
      <c r="Y21" s="8">
        <f t="shared" si="7"/>
        <v>214</v>
      </c>
      <c r="Z21" s="39">
        <f t="shared" si="8"/>
        <v>34</v>
      </c>
      <c r="AA21" s="40">
        <f t="shared" si="9"/>
        <v>243</v>
      </c>
      <c r="AB21" s="8">
        <f t="shared" si="10"/>
        <v>25</v>
      </c>
      <c r="AC21" s="13">
        <f t="shared" si="11"/>
        <v>82</v>
      </c>
      <c r="AD21" s="56"/>
      <c r="AE21" s="57"/>
    </row>
    <row r="22" spans="2:31" ht="12.75" thickBot="1" x14ac:dyDescent="0.25">
      <c r="B22" s="89"/>
      <c r="C22" s="86"/>
      <c r="D22" s="63" t="s">
        <v>14</v>
      </c>
      <c r="E22" s="64" t="s">
        <v>43</v>
      </c>
      <c r="F22" s="65" t="str">
        <f t="shared" si="4"/>
        <v>11110110</v>
      </c>
      <c r="G22" s="7" t="str">
        <f t="shared" si="4"/>
        <v>00000000</v>
      </c>
      <c r="H22" s="66" t="str">
        <f t="shared" si="4"/>
        <v>01110010</v>
      </c>
      <c r="I22" s="67" t="str">
        <f t="shared" si="5"/>
        <v>11110000</v>
      </c>
      <c r="J22" s="7" t="str">
        <f t="shared" si="5"/>
        <v>01011101</v>
      </c>
      <c r="K22" s="68" t="str">
        <f t="shared" si="5"/>
        <v>00010010</v>
      </c>
      <c r="L22" s="23" t="str">
        <f t="shared" ref="L22:Q23" si="13">BIN2HEX(MID($D22,2+4*L$3,4),1)</f>
        <v>F</v>
      </c>
      <c r="M22" s="9" t="str">
        <f t="shared" si="13"/>
        <v>6</v>
      </c>
      <c r="N22" s="9" t="str">
        <f t="shared" si="13"/>
        <v>0</v>
      </c>
      <c r="O22" s="9" t="str">
        <f t="shared" si="13"/>
        <v>0</v>
      </c>
      <c r="P22" s="9" t="str">
        <f t="shared" si="13"/>
        <v>7</v>
      </c>
      <c r="Q22" s="45" t="str">
        <f t="shared" si="13"/>
        <v>2</v>
      </c>
      <c r="R22" s="46" t="str">
        <f t="shared" si="12"/>
        <v>F</v>
      </c>
      <c r="S22" s="10" t="str">
        <f t="shared" si="12"/>
        <v>0</v>
      </c>
      <c r="T22" s="10" t="str">
        <f t="shared" si="12"/>
        <v>5</v>
      </c>
      <c r="U22" s="10" t="str">
        <f t="shared" si="12"/>
        <v>D</v>
      </c>
      <c r="V22" s="10" t="str">
        <f t="shared" si="12"/>
        <v>1</v>
      </c>
      <c r="W22" s="24" t="str">
        <f t="shared" si="12"/>
        <v>2</v>
      </c>
      <c r="X22" s="17">
        <f t="shared" si="6"/>
        <v>246</v>
      </c>
      <c r="Y22" s="8">
        <f t="shared" si="7"/>
        <v>0</v>
      </c>
      <c r="Z22" s="39">
        <f t="shared" si="8"/>
        <v>114</v>
      </c>
      <c r="AA22" s="40">
        <f t="shared" si="9"/>
        <v>240</v>
      </c>
      <c r="AB22" s="8">
        <f t="shared" si="10"/>
        <v>93</v>
      </c>
      <c r="AC22" s="13">
        <f t="shared" si="11"/>
        <v>18</v>
      </c>
      <c r="AD22" s="56"/>
      <c r="AE22" s="57"/>
    </row>
    <row r="23" spans="2:31" ht="12.75" thickBot="1" x14ac:dyDescent="0.25">
      <c r="B23" s="90"/>
      <c r="C23" s="87"/>
      <c r="D23" s="69" t="s">
        <v>29</v>
      </c>
      <c r="E23" s="70" t="s">
        <v>44</v>
      </c>
      <c r="F23" s="71" t="str">
        <f t="shared" si="4"/>
        <v>11110001</v>
      </c>
      <c r="G23" s="72" t="str">
        <f t="shared" si="4"/>
        <v>11001110</v>
      </c>
      <c r="H23" s="73" t="str">
        <f t="shared" si="4"/>
        <v>10110010</v>
      </c>
      <c r="I23" s="74" t="str">
        <f t="shared" si="5"/>
        <v>11111010</v>
      </c>
      <c r="J23" s="72" t="str">
        <f t="shared" si="5"/>
        <v>01001010</v>
      </c>
      <c r="K23" s="75" t="str">
        <f t="shared" si="5"/>
        <v>01100010</v>
      </c>
      <c r="L23" s="25" t="str">
        <f t="shared" si="13"/>
        <v>F</v>
      </c>
      <c r="M23" s="31" t="str">
        <f t="shared" si="13"/>
        <v>1</v>
      </c>
      <c r="N23" s="31" t="str">
        <f t="shared" si="13"/>
        <v>C</v>
      </c>
      <c r="O23" s="31" t="str">
        <f t="shared" si="13"/>
        <v>E</v>
      </c>
      <c r="P23" s="31" t="str">
        <f t="shared" si="13"/>
        <v>B</v>
      </c>
      <c r="Q23" s="47" t="str">
        <f t="shared" si="13"/>
        <v>2</v>
      </c>
      <c r="R23" s="48" t="str">
        <f t="shared" si="12"/>
        <v>F</v>
      </c>
      <c r="S23" s="32" t="str">
        <f t="shared" si="12"/>
        <v>A</v>
      </c>
      <c r="T23" s="32" t="str">
        <f t="shared" si="12"/>
        <v>4</v>
      </c>
      <c r="U23" s="32" t="str">
        <f t="shared" si="12"/>
        <v>A</v>
      </c>
      <c r="V23" s="32" t="str">
        <f t="shared" si="12"/>
        <v>6</v>
      </c>
      <c r="W23" s="28" t="str">
        <f t="shared" si="12"/>
        <v>2</v>
      </c>
      <c r="X23" s="18">
        <f t="shared" si="6"/>
        <v>241</v>
      </c>
      <c r="Y23" s="14">
        <f t="shared" si="7"/>
        <v>206</v>
      </c>
      <c r="Z23" s="41">
        <f t="shared" si="8"/>
        <v>178</v>
      </c>
      <c r="AA23" s="42">
        <f t="shared" si="9"/>
        <v>250</v>
      </c>
      <c r="AB23" s="14">
        <f t="shared" si="10"/>
        <v>74</v>
      </c>
      <c r="AC23" s="15">
        <f t="shared" si="11"/>
        <v>98</v>
      </c>
      <c r="AD23" s="58"/>
      <c r="AE23" s="59"/>
    </row>
  </sheetData>
  <mergeCells count="10">
    <mergeCell ref="D2:E2"/>
    <mergeCell ref="B4:B23"/>
    <mergeCell ref="L2:W2"/>
    <mergeCell ref="F2:K2"/>
    <mergeCell ref="AE20:AE23"/>
    <mergeCell ref="C4:C7"/>
    <mergeCell ref="C8:C11"/>
    <mergeCell ref="C12:C15"/>
    <mergeCell ref="C16:C19"/>
    <mergeCell ref="C20:C2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Heinle</dc:creator>
  <cp:lastModifiedBy>Ludwig Heinle</cp:lastModifiedBy>
  <cp:lastPrinted>2019-02-07T20:28:50Z</cp:lastPrinted>
  <dcterms:created xsi:type="dcterms:W3CDTF">2019-02-07T17:31:49Z</dcterms:created>
  <dcterms:modified xsi:type="dcterms:W3CDTF">2019-02-07T21:18:39Z</dcterms:modified>
</cp:coreProperties>
</file>