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<sst xmlns="http://schemas.openxmlformats.org/spreadsheetml/2006/main" count="32" uniqueCount="25">
  <si>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PIC Timer Calculator</t>
  </si>
  <si>
    <t>V1.0 01.09.2008</t>
  </si>
  <si>
    <t>Beschreibung</t>
  </si>
  <si>
    <t>Wert</t>
  </si>
  <si>
    <t>Einheit</t>
  </si>
  <si>
    <t>Eingabe</t>
  </si>
  <si>
    <t>Output</t>
  </si>
  <si>
    <t>Oszillator-Frequenz</t>
  </si>
  <si>
    <t>f</t>
  </si>
  <si>
    <t>[Hz]</t>
  </si>
  <si>
    <t>Timer-Frequenz</t>
  </si>
  <si>
    <t>TMR0-Vorladewert</t>
  </si>
  <si>
    <t>Vorteiler</t>
  </si>
  <si>
    <t>1:</t>
  </si>
  <si>
    <t>8</t>
  </si>
  <si>
    <t>Interrupt-Frequenz</t>
  </si>
  <si>
    <t>Interrupt-Periode</t>
  </si>
  <si>
    <t>t</t>
  </si>
  <si>
    <t>[s]</t>
  </si>
  <si>
    <t>Prescaler Bits</t>
  </si>
  <si>
    <t>T0sc</t>
  </si>
  <si>
    <t>bit</t>
  </si>
  <si>
    <t>PS2</t>
  </si>
  <si>
    <t>PS1</t>
  </si>
  <si>
    <t>PS0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</si>
</sst>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\ MMM/\ YYYY"/>
    <numFmt numFmtId="166" formatCode="GENERAL"/>
    <numFmt numFmtId="167" formatCode="@"/>
    <numFmt numFmtId="168" formatCode="#,###.00"/>
    <numFmt numFmtId="169" formatCode="0.0000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 applyProtection="1">
      <alignment horizontal="left"/>
      <protection locked="0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pane ySplit="4" topLeftCell="A5" activePane="bottomLeft" state="frozen"/>
      <selection pane="topLeft" activeCell="A1" sqref="A1"/>
      <selection pane="bottomLeft" activeCell="I15" sqref="I15"/>
    </sheetView>
  </sheetViews>
  <sheetFormatPr defaultColWidth="12.57421875" defaultRowHeight="12.75"/>
  <cols>
    <col min="1" max="1" width="17.28125" style="0" customWidth="1"/>
    <col min="2" max="2" width="11.57421875" style="0" customWidth="1"/>
    <col min="3" max="3" width="5.28125" style="0" customWidth="1"/>
    <col min="4" max="4" width="7.140625" style="0" customWidth="1"/>
    <col min="5" max="5" width="3.140625" style="0" customWidth="1"/>
    <col min="6" max="6" width="18.7109375" style="0" customWidth="1"/>
    <col min="7" max="8" width="11.57421875" style="0" customWidth="1"/>
    <col min="9" max="9" width="14.8515625" style="0" customWidth="1"/>
    <col min="10" max="16384" width="11.57421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9" ht="14.25">
      <c r="A2" s="1"/>
      <c r="B2" s="1"/>
      <c r="C2" s="1"/>
      <c r="D2" s="1"/>
      <c r="E2" s="1"/>
      <c r="F2" s="1"/>
      <c r="G2" s="1"/>
      <c r="H2" s="1"/>
      <c r="I2" s="2" t="s">
        <v>1</v>
      </c>
    </row>
    <row r="4" spans="1:7" ht="14.25">
      <c r="A4" s="3" t="s">
        <v>2</v>
      </c>
      <c r="C4" s="3" t="s">
        <v>3</v>
      </c>
      <c r="D4" s="3" t="s">
        <v>4</v>
      </c>
      <c r="E4" s="3"/>
      <c r="F4" s="4" t="s">
        <v>5</v>
      </c>
      <c r="G4" s="4" t="s">
        <v>6</v>
      </c>
    </row>
    <row r="6" spans="1:6" ht="14.25">
      <c r="A6" t="s">
        <v>7</v>
      </c>
      <c r="C6" t="s">
        <v>8</v>
      </c>
      <c r="D6" t="s">
        <v>9</v>
      </c>
      <c r="F6" s="5">
        <v>4000000</v>
      </c>
    </row>
    <row r="7" spans="1:7" ht="14.25">
      <c r="A7" t="s">
        <v>10</v>
      </c>
      <c r="C7" t="s">
        <v>8</v>
      </c>
      <c r="D7" t="s">
        <v>9</v>
      </c>
      <c r="G7" s="6">
        <f>QUOTIENT(F6,4)</f>
        <v>1000000</v>
      </c>
    </row>
    <row r="9" spans="1:6" ht="14.25">
      <c r="A9" t="s">
        <v>11</v>
      </c>
      <c r="F9" s="5">
        <v>255</v>
      </c>
    </row>
    <row r="10" spans="1:6" ht="14.25">
      <c r="A10" t="s">
        <v>12</v>
      </c>
      <c r="E10" s="7" t="s">
        <v>13</v>
      </c>
      <c r="F10" s="8" t="s">
        <v>14</v>
      </c>
    </row>
    <row r="12" spans="1:7" ht="14.25">
      <c r="A12" t="s">
        <v>15</v>
      </c>
      <c r="C12" t="s">
        <v>8</v>
      </c>
      <c r="D12" t="s">
        <v>9</v>
      </c>
      <c r="G12" s="9">
        <f>G7/F10/(256-F9)</f>
        <v>125000</v>
      </c>
    </row>
    <row r="13" spans="1:7" ht="14.25">
      <c r="A13" t="s">
        <v>16</v>
      </c>
      <c r="C13" t="s">
        <v>17</v>
      </c>
      <c r="D13" t="s">
        <v>18</v>
      </c>
      <c r="G13" s="10">
        <f>1/G12</f>
        <v>8E-06</v>
      </c>
    </row>
    <row r="16" ht="14.25">
      <c r="A16" s="11" t="s">
        <v>19</v>
      </c>
    </row>
    <row r="17" spans="1:7" ht="14.25">
      <c r="A17" s="12" t="s">
        <v>20</v>
      </c>
      <c r="C17" t="s">
        <v>21</v>
      </c>
      <c r="G17" t="str">
        <f>IF(F10="1","1","0")</f>
        <v>0</v>
      </c>
    </row>
    <row r="18" spans="1:7" ht="14.25">
      <c r="A18" s="12" t="s">
        <v>22</v>
      </c>
      <c r="C18" t="s">
        <v>21</v>
      </c>
      <c r="G18" t="str">
        <f>IF(OR(F10="1",F10="2",F10="4",F10="8",F10="16"),"0","1")</f>
        <v>0</v>
      </c>
    </row>
    <row r="19" spans="1:7" ht="14.25">
      <c r="A19" s="12" t="s">
        <v>23</v>
      </c>
      <c r="C19" t="s">
        <v>21</v>
      </c>
      <c r="G19" t="str">
        <f>IF(OR(F10="1",F10="2",F10="4",F10="32",F10="64"),"0","1")</f>
        <v>1</v>
      </c>
    </row>
    <row r="20" spans="1:7" ht="14.25">
      <c r="A20" s="12" t="s">
        <v>24</v>
      </c>
      <c r="C20" t="s">
        <v>21</v>
      </c>
      <c r="G20" t="str">
        <f>IF(OR(F10="1",F10="2",F10="8",F10="32",F10="128"),"0","1")</f>
        <v>0</v>
      </c>
    </row>
  </sheetData>
  <sheetProtection sheet="1" objects="1" scenarios="1"/>
  <mergeCells count="1">
    <mergeCell ref="A1:H2"/>
  </mergeCells>
  <dataValidations count="1">
    <dataValidation type="list" operator="equal" sqref="F10">
      <formula1>"1,2,4,8,16,32,64,128,256"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John</dc:creator>
  <cp:keywords/>
  <dc:description/>
  <cp:lastModifiedBy>Tobias John</cp:lastModifiedBy>
  <dcterms:created xsi:type="dcterms:W3CDTF">2008-09-01T19:48:18Z</dcterms:created>
  <dcterms:modified xsi:type="dcterms:W3CDTF">2008-09-01T21:27:58Z</dcterms:modified>
  <cp:category/>
  <cp:version/>
  <cp:contentType/>
  <cp:contentStatus/>
  <cp:revision>109</cp:revision>
</cp:coreProperties>
</file>