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8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Q39" i="1" l="1"/>
  <c r="Q40" i="1" s="1"/>
  <c r="R11" i="1" s="1"/>
  <c r="O17" i="1"/>
  <c r="A6" i="1"/>
  <c r="AW33" i="1" l="1"/>
  <c r="AQ23" i="1"/>
  <c r="AQ13" i="1"/>
  <c r="AP33" i="1"/>
  <c r="AO25" i="1"/>
  <c r="AO22" i="1"/>
  <c r="AP39" i="1" s="1"/>
  <c r="AP40" i="1" s="1"/>
  <c r="AV8" i="1"/>
  <c r="AU10" i="1"/>
  <c r="AE10" i="1"/>
  <c r="AD31" i="1"/>
  <c r="AD20" i="1"/>
  <c r="AC12" i="1"/>
  <c r="AC9" i="1"/>
  <c r="AI39" i="1"/>
  <c r="AI40" i="1" s="1"/>
  <c r="AJ39" i="1"/>
  <c r="AJ40" i="1" s="1"/>
  <c r="AK37" i="1" s="1"/>
  <c r="AJ33" i="1"/>
  <c r="AJ32" i="1"/>
  <c r="AJ8" i="1"/>
  <c r="Z8" i="1"/>
  <c r="S8" i="1"/>
  <c r="R28" i="1"/>
  <c r="Q20" i="1"/>
  <c r="Q17" i="1"/>
  <c r="R8" i="1"/>
  <c r="Y32" i="1"/>
  <c r="N8" i="1"/>
  <c r="M33" i="1"/>
  <c r="M32" i="1"/>
  <c r="L8" i="1"/>
  <c r="K10" i="1"/>
  <c r="A3" i="1"/>
  <c r="AK3" i="1" s="1"/>
  <c r="AK28" i="1" l="1"/>
  <c r="AK30" i="1"/>
  <c r="AK34" i="1"/>
  <c r="AK36" i="1"/>
  <c r="AK38" i="1"/>
  <c r="AK27" i="1"/>
  <c r="AK29" i="1"/>
  <c r="AK31" i="1"/>
  <c r="AK35" i="1"/>
  <c r="AM3" i="1"/>
  <c r="AM5" i="1" s="1"/>
  <c r="AM42" i="1" s="1"/>
  <c r="AO3" i="1"/>
  <c r="AO5" i="1" s="1"/>
  <c r="AO42" i="1" s="1"/>
  <c r="AQ3" i="1"/>
  <c r="AQ5" i="1" s="1"/>
  <c r="AQ42" i="1" s="1"/>
  <c r="AS3" i="1"/>
  <c r="AS5" i="1" s="1"/>
  <c r="AS42" i="1" s="1"/>
  <c r="AU3" i="1"/>
  <c r="AU5" i="1" s="1"/>
  <c r="AU6" i="1" s="1"/>
  <c r="AW3" i="1"/>
  <c r="AW5" i="1" s="1"/>
  <c r="AL3" i="1"/>
  <c r="AL5" i="1" s="1"/>
  <c r="AL6" i="1" s="1"/>
  <c r="AN3" i="1"/>
  <c r="AN5" i="1" s="1"/>
  <c r="AN42" i="1" s="1"/>
  <c r="AP3" i="1"/>
  <c r="AP5" i="1" s="1"/>
  <c r="AR3" i="1"/>
  <c r="AR5" i="1" s="1"/>
  <c r="AT3" i="1"/>
  <c r="AT5" i="1" s="1"/>
  <c r="AT42" i="1" s="1"/>
  <c r="AV3" i="1"/>
  <c r="AV5" i="1" s="1"/>
  <c r="AV42" i="1" s="1"/>
  <c r="AM6" i="1"/>
  <c r="AS6" i="1"/>
  <c r="AK39" i="1"/>
  <c r="AK40" i="1" s="1"/>
  <c r="Y39" i="1"/>
  <c r="Y40" i="1" s="1"/>
  <c r="M39" i="1"/>
  <c r="M40" i="1" s="1"/>
  <c r="J3" i="1"/>
  <c r="J5" i="1" s="1"/>
  <c r="J42" i="1" s="1"/>
  <c r="Z3" i="1"/>
  <c r="Z5" i="1" s="1"/>
  <c r="Z6" i="1" s="1"/>
  <c r="L39" i="1"/>
  <c r="L40" i="1" s="1"/>
  <c r="B3" i="1"/>
  <c r="B5" i="1" s="1"/>
  <c r="R3" i="1"/>
  <c r="R5" i="1" s="1"/>
  <c r="AH3" i="1"/>
  <c r="F3" i="1"/>
  <c r="F5" i="1" s="1"/>
  <c r="F6" i="1" s="1"/>
  <c r="N3" i="1"/>
  <c r="N5" i="1" s="1"/>
  <c r="V3" i="1"/>
  <c r="AD3" i="1"/>
  <c r="D3" i="1"/>
  <c r="D5" i="1" s="1"/>
  <c r="D6" i="1" s="1"/>
  <c r="H3" i="1"/>
  <c r="H5" i="1" s="1"/>
  <c r="H6" i="1" s="1"/>
  <c r="L3" i="1"/>
  <c r="L5" i="1" s="1"/>
  <c r="L6" i="1" s="1"/>
  <c r="P3" i="1"/>
  <c r="P5" i="1" s="1"/>
  <c r="P42" i="1" s="1"/>
  <c r="T3" i="1"/>
  <c r="T5" i="1" s="1"/>
  <c r="T42" i="1" s="1"/>
  <c r="X3" i="1"/>
  <c r="X5" i="1" s="1"/>
  <c r="X42" i="1" s="1"/>
  <c r="AB3" i="1"/>
  <c r="AB5" i="1" s="1"/>
  <c r="AB42" i="1" s="1"/>
  <c r="AF3" i="1"/>
  <c r="AJ3" i="1"/>
  <c r="AJ5" i="1" s="1"/>
  <c r="AJ42" i="1" s="1"/>
  <c r="C3" i="1"/>
  <c r="C5" i="1" s="1"/>
  <c r="C6" i="1" s="1"/>
  <c r="E3" i="1"/>
  <c r="E5" i="1" s="1"/>
  <c r="E6" i="1" s="1"/>
  <c r="G3" i="1"/>
  <c r="G5" i="1" s="1"/>
  <c r="G6" i="1" s="1"/>
  <c r="I3" i="1"/>
  <c r="I5" i="1" s="1"/>
  <c r="I42" i="1" s="1"/>
  <c r="K3" i="1"/>
  <c r="K5" i="1" s="1"/>
  <c r="K42" i="1" s="1"/>
  <c r="M3" i="1"/>
  <c r="M5" i="1" s="1"/>
  <c r="O3" i="1"/>
  <c r="O5" i="1" s="1"/>
  <c r="Q3" i="1"/>
  <c r="S3" i="1"/>
  <c r="S5" i="1" s="1"/>
  <c r="S6" i="1" s="1"/>
  <c r="U3" i="1"/>
  <c r="U5" i="1" s="1"/>
  <c r="U6" i="1" s="1"/>
  <c r="W3" i="1"/>
  <c r="W5" i="1" s="1"/>
  <c r="W42" i="1" s="1"/>
  <c r="Y3" i="1"/>
  <c r="Y5" i="1" s="1"/>
  <c r="AA3" i="1"/>
  <c r="AA5" i="1" s="1"/>
  <c r="AC3" i="1"/>
  <c r="AC5" i="1" s="1"/>
  <c r="AC42" i="1" s="1"/>
  <c r="AE3" i="1"/>
  <c r="AE5" i="1" s="1"/>
  <c r="AG3" i="1"/>
  <c r="AG5" i="1" s="1"/>
  <c r="AG42" i="1" s="1"/>
  <c r="AI3" i="1"/>
  <c r="AK5" i="1"/>
  <c r="AK42" i="1" s="1"/>
  <c r="AI5" i="1"/>
  <c r="AI42" i="1" s="1"/>
  <c r="AH5" i="1"/>
  <c r="AH42" i="1" s="1"/>
  <c r="AF5" i="1"/>
  <c r="AF42" i="1" s="1"/>
  <c r="AD5" i="1"/>
  <c r="V5" i="1"/>
  <c r="V42" i="1" s="1"/>
  <c r="Y6" i="1" l="1"/>
  <c r="Z42" i="1"/>
  <c r="S42" i="1"/>
  <c r="L42" i="1"/>
  <c r="AP6" i="1"/>
  <c r="AO6" i="1"/>
  <c r="AR6" i="1"/>
  <c r="AN6" i="1"/>
  <c r="AT6" i="1"/>
  <c r="AQ6" i="1"/>
  <c r="AL13" i="1"/>
  <c r="AL11" i="1"/>
  <c r="AL14" i="1"/>
  <c r="AL12" i="1"/>
  <c r="AL10" i="1"/>
  <c r="AL39" i="1"/>
  <c r="AL40" i="1" s="1"/>
  <c r="AV6" i="1"/>
  <c r="AW6" i="1"/>
  <c r="V6" i="1"/>
  <c r="AF6" i="1"/>
  <c r="AI6" i="1"/>
  <c r="AE6" i="1"/>
  <c r="AA6" i="1"/>
  <c r="W6" i="1"/>
  <c r="O6" i="1"/>
  <c r="K6" i="1"/>
  <c r="X6" i="1"/>
  <c r="P6" i="1"/>
  <c r="R6" i="1"/>
  <c r="M37" i="1"/>
  <c r="M31" i="1"/>
  <c r="M38" i="1"/>
  <c r="M34" i="1"/>
  <c r="M42" i="1"/>
  <c r="AD6" i="1"/>
  <c r="AH6" i="1"/>
  <c r="AK6" i="1"/>
  <c r="AG6" i="1"/>
  <c r="AC6" i="1"/>
  <c r="M6" i="1"/>
  <c r="AJ6" i="1"/>
  <c r="AB6" i="1"/>
  <c r="T6" i="1"/>
  <c r="N6" i="1"/>
  <c r="N9" i="1"/>
  <c r="N10" i="1"/>
  <c r="J6" i="1"/>
  <c r="B6" i="1"/>
  <c r="I6" i="1"/>
  <c r="I43" i="1"/>
  <c r="Q5" i="1"/>
  <c r="N42" i="1" l="1"/>
  <c r="Q6" i="1"/>
  <c r="AL42" i="1"/>
  <c r="AO39" i="1"/>
  <c r="AO40" i="1" s="1"/>
  <c r="AP9" i="1" s="1"/>
  <c r="AN39" i="1"/>
  <c r="AN40" i="1" s="1"/>
  <c r="AM39" i="1"/>
  <c r="AM40" i="1" s="1"/>
  <c r="J41" i="1"/>
  <c r="J43" i="1" s="1"/>
  <c r="N39" i="1"/>
  <c r="N40" i="1" s="1"/>
  <c r="O39" i="1"/>
  <c r="O40" i="1" s="1"/>
  <c r="AP13" i="1" l="1"/>
  <c r="AP11" i="1"/>
  <c r="AP19" i="1"/>
  <c r="AP17" i="1"/>
  <c r="AP12" i="1"/>
  <c r="AP10" i="1"/>
  <c r="AP20" i="1"/>
  <c r="AP18" i="1"/>
  <c r="AP16" i="1"/>
  <c r="O19" i="1"/>
  <c r="O21" i="1"/>
  <c r="K41" i="1"/>
  <c r="K43" i="1" s="1"/>
  <c r="O20" i="1"/>
  <c r="O18" i="1"/>
  <c r="O42" i="1" s="1"/>
  <c r="AP42" i="1" l="1"/>
  <c r="AQ39" i="1"/>
  <c r="AQ40" i="1" s="1"/>
  <c r="AR39" i="1"/>
  <c r="AR40" i="1" s="1"/>
  <c r="L41" i="1"/>
  <c r="L43" i="1" s="1"/>
  <c r="P39" i="1"/>
  <c r="P40" i="1" s="1"/>
  <c r="Q13" i="1" s="1"/>
  <c r="AR29" i="1" l="1"/>
  <c r="AR25" i="1"/>
  <c r="AR19" i="1"/>
  <c r="AR13" i="1"/>
  <c r="AR28" i="1"/>
  <c r="AR22" i="1"/>
  <c r="AR18" i="1"/>
  <c r="AR12" i="1"/>
  <c r="AR27" i="1"/>
  <c r="AR21" i="1"/>
  <c r="AR15" i="1"/>
  <c r="AR11" i="1"/>
  <c r="AR26" i="1"/>
  <c r="AR20" i="1"/>
  <c r="AR14" i="1"/>
  <c r="M41" i="1"/>
  <c r="M43" i="1" s="1"/>
  <c r="N41" i="1" s="1"/>
  <c r="N43" i="1" s="1"/>
  <c r="O41" i="1" s="1"/>
  <c r="O43" i="1" s="1"/>
  <c r="P41" i="1" s="1"/>
  <c r="P43" i="1" s="1"/>
  <c r="Q41" i="1" s="1"/>
  <c r="R15" i="1"/>
  <c r="R13" i="1"/>
  <c r="R22" i="1"/>
  <c r="R20" i="1"/>
  <c r="R18" i="1"/>
  <c r="R14" i="1"/>
  <c r="R12" i="1"/>
  <c r="R21" i="1"/>
  <c r="R19" i="1"/>
  <c r="Q24" i="1"/>
  <c r="Q22" i="1"/>
  <c r="Q16" i="1"/>
  <c r="Q14" i="1"/>
  <c r="Q23" i="1"/>
  <c r="Q21" i="1"/>
  <c r="Q15" i="1"/>
  <c r="Q42" i="1" l="1"/>
  <c r="R42" i="1"/>
  <c r="AR42" i="1"/>
  <c r="AT39" i="1"/>
  <c r="AT40" i="1" s="1"/>
  <c r="AU39" i="1"/>
  <c r="AU40" i="1" s="1"/>
  <c r="AS39" i="1"/>
  <c r="AS40" i="1" s="1"/>
  <c r="U39" i="1"/>
  <c r="U40" i="1" s="1"/>
  <c r="T39" i="1"/>
  <c r="T40" i="1" s="1"/>
  <c r="Q43" i="1"/>
  <c r="R41" i="1" s="1"/>
  <c r="S39" i="1"/>
  <c r="S40" i="1" s="1"/>
  <c r="R39" i="1"/>
  <c r="R40" i="1" s="1"/>
  <c r="R43" i="1" l="1"/>
  <c r="S41" i="1" s="1"/>
  <c r="S43" i="1" s="1"/>
  <c r="T41" i="1" s="1"/>
  <c r="T43" i="1" s="1"/>
  <c r="U41" i="1" s="1"/>
  <c r="U25" i="1"/>
  <c r="U19" i="1"/>
  <c r="U13" i="1"/>
  <c r="U28" i="1"/>
  <c r="U24" i="1"/>
  <c r="U18" i="1"/>
  <c r="U12" i="1"/>
  <c r="U27" i="1"/>
  <c r="U21" i="1"/>
  <c r="U17" i="1"/>
  <c r="U11" i="1"/>
  <c r="U26" i="1"/>
  <c r="U20" i="1"/>
  <c r="U14" i="1"/>
  <c r="U10" i="1"/>
  <c r="U42" i="1" l="1"/>
  <c r="U43" i="1"/>
  <c r="V41" i="1" s="1"/>
  <c r="V43" i="1" s="1"/>
  <c r="W41" i="1" s="1"/>
  <c r="W43" i="1" s="1"/>
  <c r="X41" i="1" s="1"/>
  <c r="X43" i="1" s="1"/>
  <c r="Y41" i="1" s="1"/>
  <c r="V39" i="1"/>
  <c r="V40" i="1" s="1"/>
  <c r="X39" i="1"/>
  <c r="X40" i="1" s="1"/>
  <c r="W39" i="1"/>
  <c r="W40" i="1" s="1"/>
  <c r="Y30" i="1" l="1"/>
  <c r="Y37" i="1"/>
  <c r="Y36" i="1"/>
  <c r="Y38" i="1"/>
  <c r="Y35" i="1"/>
  <c r="Y31" i="1"/>
  <c r="Y42" i="1" l="1"/>
  <c r="Y43" i="1" s="1"/>
  <c r="Z41" i="1" s="1"/>
  <c r="Z43" i="1" s="1"/>
  <c r="AA41" i="1" s="1"/>
  <c r="AA39" i="1"/>
  <c r="AA40" i="1" s="1"/>
  <c r="Z39" i="1"/>
  <c r="Z40" i="1" s="1"/>
  <c r="AA25" i="1" l="1"/>
  <c r="AA23" i="1"/>
  <c r="AA19" i="1"/>
  <c r="AA17" i="1"/>
  <c r="AA15" i="1"/>
  <c r="AA26" i="1"/>
  <c r="AA24" i="1"/>
  <c r="AA22" i="1"/>
  <c r="AA18" i="1"/>
  <c r="AA16" i="1"/>
  <c r="AA42" i="1" l="1"/>
  <c r="AA43" i="1" s="1"/>
  <c r="AB41" i="1" s="1"/>
  <c r="AB43" i="1" s="1"/>
  <c r="AC41" i="1" s="1"/>
  <c r="AC43" i="1" s="1"/>
  <c r="AD41" i="1" s="1"/>
  <c r="AC39" i="1"/>
  <c r="AC40" i="1" s="1"/>
  <c r="AD39" i="1"/>
  <c r="AD40" i="1" s="1"/>
  <c r="AE14" i="1" s="1"/>
  <c r="AB39" i="1"/>
  <c r="AB40" i="1" s="1"/>
  <c r="AU14" i="1" l="1"/>
  <c r="AU12" i="1"/>
  <c r="AU13" i="1"/>
  <c r="AU11" i="1"/>
  <c r="AD14" i="1"/>
  <c r="AD12" i="1"/>
  <c r="AD10" i="1"/>
  <c r="AD13" i="1"/>
  <c r="AD11" i="1"/>
  <c r="AE32" i="1"/>
  <c r="AE30" i="1"/>
  <c r="AE28" i="1"/>
  <c r="AE24" i="1"/>
  <c r="AE22" i="1"/>
  <c r="AE18" i="1"/>
  <c r="AE16" i="1"/>
  <c r="AE31" i="1"/>
  <c r="AE29" i="1"/>
  <c r="AE25" i="1"/>
  <c r="AE23" i="1"/>
  <c r="AE21" i="1"/>
  <c r="AE17" i="1"/>
  <c r="AE15" i="1"/>
  <c r="AU42" i="1" l="1"/>
  <c r="AE42" i="1"/>
  <c r="AD42" i="1"/>
  <c r="AD43" i="1" s="1"/>
  <c r="AE41" i="1" s="1"/>
  <c r="AV39" i="1"/>
  <c r="AV40" i="1" s="1"/>
  <c r="AW39" i="1"/>
  <c r="AW40" i="1" s="1"/>
  <c r="AH39" i="1"/>
  <c r="AH40" i="1" s="1"/>
  <c r="AG39" i="1"/>
  <c r="AG40" i="1" s="1"/>
  <c r="AE39" i="1"/>
  <c r="AE40" i="1" s="1"/>
  <c r="AF39" i="1"/>
  <c r="AF40" i="1" s="1"/>
  <c r="AE43" i="1" l="1"/>
  <c r="AF41" i="1" s="1"/>
  <c r="AF43" i="1" s="1"/>
  <c r="AG41" i="1" s="1"/>
  <c r="AG43" i="1" s="1"/>
  <c r="AH41" i="1" s="1"/>
  <c r="AH43" i="1" s="1"/>
  <c r="AI41" i="1" s="1"/>
  <c r="AI43" i="1" s="1"/>
  <c r="AJ41" i="1" s="1"/>
  <c r="AJ43" i="1" s="1"/>
  <c r="AK41" i="1" s="1"/>
  <c r="AK43" i="1" s="1"/>
  <c r="AL41" i="1" s="1"/>
  <c r="AL43" i="1" s="1"/>
  <c r="AW37" i="1"/>
  <c r="AW27" i="1"/>
  <c r="AW34" i="1"/>
  <c r="AW38" i="1"/>
  <c r="AW28" i="1"/>
  <c r="AW35" i="1"/>
  <c r="AW29" i="1"/>
  <c r="AW36" i="1"/>
  <c r="AW26" i="1"/>
  <c r="AW30" i="1"/>
  <c r="AW42" i="1" l="1"/>
  <c r="AM41" i="1"/>
  <c r="AM43" i="1" s="1"/>
  <c r="AN41" i="1" s="1"/>
  <c r="AN43" i="1" s="1"/>
  <c r="AO41" i="1" s="1"/>
  <c r="AO43" i="1" s="1"/>
  <c r="AP41" i="1" s="1"/>
  <c r="AP43" i="1" s="1"/>
  <c r="AQ41" i="1" s="1"/>
  <c r="AQ43" i="1" s="1"/>
  <c r="AR41" i="1" s="1"/>
  <c r="AR43" i="1" s="1"/>
  <c r="AS41" i="1" s="1"/>
  <c r="AS43" i="1" s="1"/>
  <c r="AT41" i="1" s="1"/>
  <c r="AT43" i="1" s="1"/>
  <c r="AU41" i="1" s="1"/>
  <c r="AU43" i="1" s="1"/>
  <c r="AV41" i="1" s="1"/>
  <c r="AV43" i="1" s="1"/>
  <c r="AW41" i="1" s="1"/>
  <c r="AW43" i="1" l="1"/>
</calcChain>
</file>

<file path=xl/sharedStrings.xml><?xml version="1.0" encoding="utf-8"?>
<sst xmlns="http://schemas.openxmlformats.org/spreadsheetml/2006/main" count="119" uniqueCount="40">
  <si>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</si>
  <si>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</si>
  <si>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</si>
  <si>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</si>
  <si>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</si>
  <si>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</si>
  <si>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</si>
  <si>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</si>
  <si>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</si>
  <si>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</si>
  <si>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</si>
  <si>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</si>
  <si>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Feiertag</t>
  </si>
  <si>
    <t>Krank werden</t>
  </si>
  <si>
    <t>Urlaub nehmen</t>
  </si>
  <si>
    <t>abhängig vom Monat</t>
  </si>
  <si>
    <t>2019 NRW</t>
  </si>
  <si>
    <t>2020 NRW</t>
  </si>
  <si>
    <t>2021 NRW</t>
  </si>
  <si>
    <t>Wochenende</t>
  </si>
  <si>
    <t>Krank</t>
  </si>
  <si>
    <t>Urlaub</t>
  </si>
  <si>
    <t>Feiertag NRW</t>
  </si>
  <si>
    <t>Bitte eintragen</t>
  </si>
  <si>
    <t>IRMAZ</t>
  </si>
  <si>
    <t>IRMAZ-Tage</t>
  </si>
  <si>
    <t>Stunden der letzten 3 Monate</t>
  </si>
  <si>
    <t>Gleitzeit</t>
  </si>
  <si>
    <t>Arbeitszeit</t>
  </si>
  <si>
    <t>Gleitzeit-Saldo Vorperiode</t>
  </si>
  <si>
    <t>Gleitzeit-Saldo aktuelle Periode</t>
  </si>
  <si>
    <t>Gleitzeit-Saldo gesamt</t>
  </si>
  <si>
    <t>3-Monatsdurchschnittswert</t>
  </si>
  <si>
    <t>Tag</t>
  </si>
  <si>
    <t>2022 NRW</t>
  </si>
  <si>
    <t>Bitte eintragen; abhängig vom 3-Monatsdurchschnittswert</t>
  </si>
  <si>
    <t>Bitte eintragen; abhängig vom 3-Monatsdurchschnittswert; besser auszahlen lassen</t>
  </si>
  <si>
    <t>STD-DU</t>
  </si>
  <si>
    <t>nur mit hohem persönlichen 3-Monatsdurchschnittswert</t>
  </si>
  <si>
    <t>Wochenzeit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</si>
</sst>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2" fontId="2" fillId="0" borderId="0" xfId="0" applyNumberFormat="1" applyFont="1" applyAlignment="1"/>
    <xf numFmtId="0" fontId="1" fillId="0" borderId="0" xfId="0" applyFont="1"/>
    <xf numFmtId="0" fontId="1" fillId="0" borderId="0" xfId="0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vertical="center"/>
    </xf>
    <xf numFmtId="0" fontId="1" fillId="4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8" borderId="0" xfId="0" applyFont="1" applyFill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5" fillId="0" borderId="0" xfId="0" applyFont="1"/>
    <xf numFmtId="2" fontId="1" fillId="4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1" fillId="9" borderId="0" xfId="0" applyFont="1" applyFill="1" applyAlignment="1">
      <alignment vertical="center"/>
    </xf>
    <xf numFmtId="0" fontId="1" fillId="9" borderId="0" xfId="0" applyFont="1" applyFill="1"/>
    <xf numFmtId="2" fontId="1" fillId="9" borderId="0" xfId="0" applyNumberFormat="1" applyFont="1" applyFill="1"/>
    <xf numFmtId="0" fontId="1" fillId="9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1" fillId="0" borderId="2" xfId="0" applyFont="1" applyBorder="1"/>
    <xf numFmtId="2" fontId="1" fillId="0" borderId="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2" xfId="0" applyNumberFormat="1" applyFont="1" applyFill="1" applyBorder="1" applyAlignment="1"/>
    <xf numFmtId="0" fontId="1" fillId="0" borderId="1" xfId="0" applyFont="1" applyFill="1" applyBorder="1"/>
    <xf numFmtId="2" fontId="1" fillId="7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10" borderId="3" xfId="0" applyFont="1" applyFill="1" applyBorder="1" applyAlignment="1">
      <alignment horizontal="right" vertical="center"/>
    </xf>
    <xf numFmtId="2" fontId="2" fillId="10" borderId="0" xfId="0" applyNumberFormat="1" applyFont="1" applyFill="1" applyAlignment="1"/>
    <xf numFmtId="2" fontId="2" fillId="10" borderId="3" xfId="0" applyNumberFormat="1" applyFont="1" applyFill="1" applyBorder="1" applyAlignment="1"/>
    <xf numFmtId="0" fontId="1" fillId="10" borderId="0" xfId="0" applyFont="1" applyFill="1"/>
    <xf numFmtId="0" fontId="1" fillId="0" borderId="3" xfId="0" applyFont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2" fontId="3" fillId="0" borderId="0" xfId="0" applyNumberFormat="1" applyFont="1" applyFill="1" applyAlignment="1">
      <alignment vertical="center"/>
    </xf>
    <xf numFmtId="0" fontId="1" fillId="8" borderId="3" xfId="0" applyFont="1" applyFill="1" applyBorder="1" applyAlignment="1">
      <alignment horizontal="center"/>
    </xf>
    <xf numFmtId="0" fontId="1" fillId="2" borderId="0" xfId="0" applyFont="1" applyFill="1"/>
    <xf numFmtId="0" fontId="1" fillId="8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5"/>
  <sheetViews>
    <sheetView tabSelected="1" workbookViewId="0">
      <pane xSplit="1" topLeftCell="B1" activePane="topRight" state="frozen"/>
      <selection pane="topRight" activeCell="E10" sqref="E10"/>
    </sheetView>
  </sheetViews>
  <sheetFormatPr baseColWidth="10" defaultRowHeight="14.25" x14ac:dyDescent="0.2"/>
  <cols>
    <col min="1" max="16384" width="11.42578125" style="3"/>
  </cols>
  <sheetData>
    <row r="1" spans="1:52" ht="15" x14ac:dyDescent="0.2">
      <c r="A1" s="25"/>
      <c r="B1" s="1"/>
      <c r="C1" s="1"/>
      <c r="D1" s="1"/>
      <c r="E1" s="1"/>
      <c r="F1" s="1"/>
      <c r="G1" s="1"/>
      <c r="H1" s="6" t="s">
        <v>16</v>
      </c>
      <c r="I1" s="1"/>
      <c r="J1" s="1"/>
      <c r="K1" s="1"/>
      <c r="L1" s="1"/>
      <c r="M1" s="24"/>
      <c r="N1" s="1"/>
      <c r="O1" s="1"/>
      <c r="P1" s="1"/>
      <c r="Q1" s="1"/>
      <c r="R1" s="1"/>
      <c r="S1" s="1"/>
      <c r="T1" s="6" t="s">
        <v>17</v>
      </c>
      <c r="U1" s="1"/>
      <c r="V1" s="1"/>
      <c r="W1" s="1"/>
      <c r="X1" s="1"/>
      <c r="Y1" s="24"/>
      <c r="AF1" s="6" t="s">
        <v>18</v>
      </c>
      <c r="AK1" s="25"/>
      <c r="AR1" s="6" t="s">
        <v>34</v>
      </c>
      <c r="AW1" s="25"/>
    </row>
    <row r="2" spans="1:52" x14ac:dyDescent="0.2">
      <c r="A2" s="71">
        <v>40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24" t="s">
        <v>11</v>
      </c>
      <c r="N2" s="1" t="s">
        <v>0</v>
      </c>
      <c r="O2" s="1" t="s">
        <v>1</v>
      </c>
      <c r="P2" s="1" t="s">
        <v>2</v>
      </c>
      <c r="Q2" s="1" t="s">
        <v>3</v>
      </c>
      <c r="R2" s="1" t="s">
        <v>4</v>
      </c>
      <c r="S2" s="1" t="s">
        <v>5</v>
      </c>
      <c r="T2" s="1" t="s">
        <v>6</v>
      </c>
      <c r="U2" s="1" t="s">
        <v>7</v>
      </c>
      <c r="V2" s="1" t="s">
        <v>8</v>
      </c>
      <c r="W2" s="1" t="s">
        <v>9</v>
      </c>
      <c r="X2" s="1" t="s">
        <v>10</v>
      </c>
      <c r="Y2" s="24" t="s">
        <v>11</v>
      </c>
      <c r="Z2" s="1" t="s">
        <v>0</v>
      </c>
      <c r="AA2" s="1" t="s">
        <v>1</v>
      </c>
      <c r="AB2" s="1" t="s">
        <v>2</v>
      </c>
      <c r="AC2" s="1" t="s">
        <v>3</v>
      </c>
      <c r="AD2" s="1" t="s">
        <v>4</v>
      </c>
      <c r="AE2" s="1" t="s">
        <v>5</v>
      </c>
      <c r="AF2" s="1" t="s">
        <v>6</v>
      </c>
      <c r="AG2" s="1" t="s">
        <v>7</v>
      </c>
      <c r="AH2" s="1" t="s">
        <v>8</v>
      </c>
      <c r="AI2" s="1" t="s">
        <v>9</v>
      </c>
      <c r="AJ2" s="1" t="s">
        <v>10</v>
      </c>
      <c r="AK2" s="24" t="s">
        <v>11</v>
      </c>
      <c r="AL2" s="1" t="s">
        <v>0</v>
      </c>
      <c r="AM2" s="1" t="s">
        <v>1</v>
      </c>
      <c r="AN2" s="1" t="s">
        <v>2</v>
      </c>
      <c r="AO2" s="1" t="s">
        <v>3</v>
      </c>
      <c r="AP2" s="1" t="s">
        <v>4</v>
      </c>
      <c r="AQ2" s="1" t="s">
        <v>5</v>
      </c>
      <c r="AR2" s="1" t="s">
        <v>6</v>
      </c>
      <c r="AS2" s="1" t="s">
        <v>7</v>
      </c>
      <c r="AT2" s="1" t="s">
        <v>8</v>
      </c>
      <c r="AU2" s="1" t="s">
        <v>9</v>
      </c>
      <c r="AV2" s="1" t="s">
        <v>10</v>
      </c>
      <c r="AW2" s="24" t="s">
        <v>11</v>
      </c>
    </row>
    <row r="3" spans="1:52" x14ac:dyDescent="0.2">
      <c r="A3" s="53">
        <f>A2*52</f>
        <v>2080</v>
      </c>
      <c r="B3" s="8">
        <f>$A3/12</f>
        <v>173.33333333333334</v>
      </c>
      <c r="C3" s="8">
        <f t="shared" ref="C3:M3" si="0">$A3/12</f>
        <v>173.33333333333334</v>
      </c>
      <c r="D3" s="8">
        <f t="shared" si="0"/>
        <v>173.33333333333334</v>
      </c>
      <c r="E3" s="8">
        <f t="shared" si="0"/>
        <v>173.33333333333334</v>
      </c>
      <c r="F3" s="8">
        <f t="shared" si="0"/>
        <v>173.33333333333334</v>
      </c>
      <c r="G3" s="8">
        <f t="shared" si="0"/>
        <v>173.33333333333334</v>
      </c>
      <c r="H3" s="8">
        <f t="shared" si="0"/>
        <v>173.33333333333334</v>
      </c>
      <c r="I3" s="8">
        <f t="shared" si="0"/>
        <v>173.33333333333334</v>
      </c>
      <c r="J3" s="8">
        <f t="shared" si="0"/>
        <v>173.33333333333334</v>
      </c>
      <c r="K3" s="8">
        <f t="shared" si="0"/>
        <v>173.33333333333334</v>
      </c>
      <c r="L3" s="8">
        <f t="shared" si="0"/>
        <v>173.33333333333334</v>
      </c>
      <c r="M3" s="43">
        <f t="shared" si="0"/>
        <v>173.33333333333334</v>
      </c>
      <c r="N3" s="8">
        <f t="shared" ref="N3:Y3" si="1">$A3/12</f>
        <v>173.33333333333334</v>
      </c>
      <c r="O3" s="8">
        <f t="shared" si="1"/>
        <v>173.33333333333334</v>
      </c>
      <c r="P3" s="8">
        <f t="shared" si="1"/>
        <v>173.33333333333334</v>
      </c>
      <c r="Q3" s="8">
        <f t="shared" si="1"/>
        <v>173.33333333333334</v>
      </c>
      <c r="R3" s="8">
        <f t="shared" si="1"/>
        <v>173.33333333333334</v>
      </c>
      <c r="S3" s="8">
        <f t="shared" si="1"/>
        <v>173.33333333333334</v>
      </c>
      <c r="T3" s="8">
        <f t="shared" si="1"/>
        <v>173.33333333333334</v>
      </c>
      <c r="U3" s="8">
        <f t="shared" si="1"/>
        <v>173.33333333333334</v>
      </c>
      <c r="V3" s="8">
        <f t="shared" si="1"/>
        <v>173.33333333333334</v>
      </c>
      <c r="W3" s="8">
        <f t="shared" si="1"/>
        <v>173.33333333333334</v>
      </c>
      <c r="X3" s="8">
        <f t="shared" si="1"/>
        <v>173.33333333333334</v>
      </c>
      <c r="Y3" s="43">
        <f t="shared" si="1"/>
        <v>173.33333333333334</v>
      </c>
      <c r="Z3" s="8">
        <f t="shared" ref="Z3:AW3" si="2">$A3/12</f>
        <v>173.33333333333334</v>
      </c>
      <c r="AA3" s="8">
        <f t="shared" si="2"/>
        <v>173.33333333333334</v>
      </c>
      <c r="AB3" s="8">
        <f t="shared" si="2"/>
        <v>173.33333333333334</v>
      </c>
      <c r="AC3" s="8">
        <f t="shared" si="2"/>
        <v>173.33333333333334</v>
      </c>
      <c r="AD3" s="8">
        <f t="shared" si="2"/>
        <v>173.33333333333334</v>
      </c>
      <c r="AE3" s="8">
        <f t="shared" si="2"/>
        <v>173.33333333333334</v>
      </c>
      <c r="AF3" s="8">
        <f t="shared" si="2"/>
        <v>173.33333333333334</v>
      </c>
      <c r="AG3" s="8">
        <f t="shared" si="2"/>
        <v>173.33333333333334</v>
      </c>
      <c r="AH3" s="8">
        <f t="shared" si="2"/>
        <v>173.33333333333334</v>
      </c>
      <c r="AI3" s="8">
        <f t="shared" si="2"/>
        <v>173.33333333333334</v>
      </c>
      <c r="AJ3" s="8">
        <f t="shared" si="2"/>
        <v>173.33333333333334</v>
      </c>
      <c r="AK3" s="43">
        <f t="shared" si="2"/>
        <v>173.33333333333334</v>
      </c>
      <c r="AL3" s="8">
        <f t="shared" si="2"/>
        <v>173.33333333333334</v>
      </c>
      <c r="AM3" s="8">
        <f t="shared" si="2"/>
        <v>173.33333333333334</v>
      </c>
      <c r="AN3" s="8">
        <f t="shared" si="2"/>
        <v>173.33333333333334</v>
      </c>
      <c r="AO3" s="8">
        <f t="shared" si="2"/>
        <v>173.33333333333334</v>
      </c>
      <c r="AP3" s="8">
        <f t="shared" si="2"/>
        <v>173.33333333333334</v>
      </c>
      <c r="AQ3" s="8">
        <f t="shared" si="2"/>
        <v>173.33333333333334</v>
      </c>
      <c r="AR3" s="8">
        <f t="shared" si="2"/>
        <v>173.33333333333334</v>
      </c>
      <c r="AS3" s="8">
        <f t="shared" si="2"/>
        <v>173.33333333333334</v>
      </c>
      <c r="AT3" s="8">
        <f t="shared" si="2"/>
        <v>173.33333333333334</v>
      </c>
      <c r="AU3" s="8">
        <f t="shared" si="2"/>
        <v>173.33333333333334</v>
      </c>
      <c r="AV3" s="8">
        <f t="shared" si="2"/>
        <v>173.33333333333334</v>
      </c>
      <c r="AW3" s="43">
        <f t="shared" si="2"/>
        <v>173.33333333333334</v>
      </c>
    </row>
    <row r="4" spans="1:52" x14ac:dyDescent="0.2">
      <c r="A4" s="54" t="s">
        <v>25</v>
      </c>
      <c r="B4" s="1">
        <v>23</v>
      </c>
      <c r="C4" s="1">
        <v>20</v>
      </c>
      <c r="D4" s="1">
        <v>21</v>
      </c>
      <c r="E4" s="1">
        <v>22</v>
      </c>
      <c r="F4" s="1">
        <v>23</v>
      </c>
      <c r="G4" s="1">
        <v>20</v>
      </c>
      <c r="H4" s="1">
        <v>23</v>
      </c>
      <c r="I4" s="1">
        <v>22</v>
      </c>
      <c r="J4" s="1">
        <v>21</v>
      </c>
      <c r="K4" s="1">
        <v>23</v>
      </c>
      <c r="L4" s="1">
        <v>21</v>
      </c>
      <c r="M4" s="24">
        <v>22</v>
      </c>
      <c r="N4" s="1">
        <v>23</v>
      </c>
      <c r="O4" s="1">
        <v>20</v>
      </c>
      <c r="P4" s="1">
        <v>22</v>
      </c>
      <c r="Q4" s="1">
        <v>22</v>
      </c>
      <c r="R4" s="1">
        <v>21</v>
      </c>
      <c r="S4" s="1">
        <v>22</v>
      </c>
      <c r="T4" s="1">
        <v>23</v>
      </c>
      <c r="U4" s="1">
        <v>21</v>
      </c>
      <c r="V4" s="1">
        <v>22</v>
      </c>
      <c r="W4" s="1">
        <v>22</v>
      </c>
      <c r="X4" s="1">
        <v>21</v>
      </c>
      <c r="Y4" s="24">
        <v>23</v>
      </c>
      <c r="Z4" s="1">
        <v>21</v>
      </c>
      <c r="AA4" s="1">
        <v>20</v>
      </c>
      <c r="AB4" s="1">
        <v>23</v>
      </c>
      <c r="AC4" s="1">
        <v>22</v>
      </c>
      <c r="AD4" s="1">
        <v>21</v>
      </c>
      <c r="AE4" s="1">
        <v>22</v>
      </c>
      <c r="AF4" s="1">
        <v>22</v>
      </c>
      <c r="AG4" s="1">
        <v>22</v>
      </c>
      <c r="AH4" s="1">
        <v>22</v>
      </c>
      <c r="AI4" s="1">
        <v>21</v>
      </c>
      <c r="AJ4" s="1">
        <v>22</v>
      </c>
      <c r="AK4" s="24">
        <v>23</v>
      </c>
      <c r="AL4" s="1">
        <v>21</v>
      </c>
      <c r="AM4" s="1">
        <v>20</v>
      </c>
      <c r="AN4" s="1">
        <v>23</v>
      </c>
      <c r="AO4" s="1">
        <v>21</v>
      </c>
      <c r="AP4" s="1">
        <v>22</v>
      </c>
      <c r="AQ4" s="1">
        <v>22</v>
      </c>
      <c r="AR4" s="1">
        <v>21</v>
      </c>
      <c r="AS4" s="1">
        <v>22</v>
      </c>
      <c r="AT4" s="1">
        <v>22</v>
      </c>
      <c r="AU4" s="1">
        <v>21</v>
      </c>
      <c r="AV4" s="1">
        <v>22</v>
      </c>
      <c r="AW4" s="24">
        <v>22</v>
      </c>
    </row>
    <row r="5" spans="1:52" s="65" customFormat="1" x14ac:dyDescent="0.2">
      <c r="A5" s="62" t="s">
        <v>24</v>
      </c>
      <c r="B5" s="63">
        <f>B3/B4</f>
        <v>7.5362318840579716</v>
      </c>
      <c r="C5" s="63">
        <f t="shared" ref="C5:M5" si="3">C3/C4</f>
        <v>8.6666666666666679</v>
      </c>
      <c r="D5" s="63">
        <f t="shared" si="3"/>
        <v>8.2539682539682548</v>
      </c>
      <c r="E5" s="63">
        <f t="shared" si="3"/>
        <v>7.8787878787878789</v>
      </c>
      <c r="F5" s="63">
        <f t="shared" si="3"/>
        <v>7.5362318840579716</v>
      </c>
      <c r="G5" s="63">
        <f t="shared" si="3"/>
        <v>8.6666666666666679</v>
      </c>
      <c r="H5" s="63">
        <f t="shared" si="3"/>
        <v>7.5362318840579716</v>
      </c>
      <c r="I5" s="63">
        <f t="shared" si="3"/>
        <v>7.8787878787878789</v>
      </c>
      <c r="J5" s="63">
        <f t="shared" si="3"/>
        <v>8.2539682539682548</v>
      </c>
      <c r="K5" s="63">
        <f t="shared" si="3"/>
        <v>7.5362318840579716</v>
      </c>
      <c r="L5" s="63">
        <f t="shared" si="3"/>
        <v>8.2539682539682548</v>
      </c>
      <c r="M5" s="64">
        <f t="shared" si="3"/>
        <v>7.8787878787878789</v>
      </c>
      <c r="N5" s="63">
        <f t="shared" ref="N5:Y5" si="4">N3/N4</f>
        <v>7.5362318840579716</v>
      </c>
      <c r="O5" s="63">
        <f t="shared" si="4"/>
        <v>8.6666666666666679</v>
      </c>
      <c r="P5" s="63">
        <f t="shared" si="4"/>
        <v>7.8787878787878789</v>
      </c>
      <c r="Q5" s="63">
        <f t="shared" si="4"/>
        <v>7.8787878787878789</v>
      </c>
      <c r="R5" s="63">
        <f t="shared" si="4"/>
        <v>8.2539682539682548</v>
      </c>
      <c r="S5" s="63">
        <f t="shared" si="4"/>
        <v>7.8787878787878789</v>
      </c>
      <c r="T5" s="63">
        <f t="shared" si="4"/>
        <v>7.5362318840579716</v>
      </c>
      <c r="U5" s="63">
        <f t="shared" si="4"/>
        <v>8.2539682539682548</v>
      </c>
      <c r="V5" s="63">
        <f t="shared" si="4"/>
        <v>7.8787878787878789</v>
      </c>
      <c r="W5" s="63">
        <f t="shared" si="4"/>
        <v>7.8787878787878789</v>
      </c>
      <c r="X5" s="63">
        <f t="shared" si="4"/>
        <v>8.2539682539682548</v>
      </c>
      <c r="Y5" s="64">
        <f t="shared" si="4"/>
        <v>7.5362318840579716</v>
      </c>
      <c r="Z5" s="63">
        <f t="shared" ref="Z5:AK5" si="5">Z3/Z4</f>
        <v>8.2539682539682548</v>
      </c>
      <c r="AA5" s="63">
        <f t="shared" si="5"/>
        <v>8.6666666666666679</v>
      </c>
      <c r="AB5" s="63">
        <f t="shared" si="5"/>
        <v>7.5362318840579716</v>
      </c>
      <c r="AC5" s="63">
        <f t="shared" si="5"/>
        <v>7.8787878787878789</v>
      </c>
      <c r="AD5" s="63">
        <f t="shared" si="5"/>
        <v>8.2539682539682548</v>
      </c>
      <c r="AE5" s="63">
        <f t="shared" si="5"/>
        <v>7.8787878787878789</v>
      </c>
      <c r="AF5" s="63">
        <f t="shared" si="5"/>
        <v>7.8787878787878789</v>
      </c>
      <c r="AG5" s="63">
        <f t="shared" si="5"/>
        <v>7.8787878787878789</v>
      </c>
      <c r="AH5" s="63">
        <f t="shared" si="5"/>
        <v>7.8787878787878789</v>
      </c>
      <c r="AI5" s="63">
        <f t="shared" si="5"/>
        <v>8.2539682539682548</v>
      </c>
      <c r="AJ5" s="63">
        <f t="shared" si="5"/>
        <v>7.8787878787878789</v>
      </c>
      <c r="AK5" s="64">
        <f t="shared" si="5"/>
        <v>7.5362318840579716</v>
      </c>
      <c r="AL5" s="63">
        <f t="shared" ref="AL5:AW5" si="6">AL3/AL4</f>
        <v>8.2539682539682548</v>
      </c>
      <c r="AM5" s="63">
        <f t="shared" si="6"/>
        <v>8.6666666666666679</v>
      </c>
      <c r="AN5" s="63">
        <f t="shared" si="6"/>
        <v>7.5362318840579716</v>
      </c>
      <c r="AO5" s="63">
        <f t="shared" si="6"/>
        <v>8.2539682539682548</v>
      </c>
      <c r="AP5" s="63">
        <f t="shared" si="6"/>
        <v>7.8787878787878789</v>
      </c>
      <c r="AQ5" s="63">
        <f t="shared" si="6"/>
        <v>7.8787878787878789</v>
      </c>
      <c r="AR5" s="63">
        <f t="shared" si="6"/>
        <v>8.2539682539682548</v>
      </c>
      <c r="AS5" s="63">
        <f t="shared" si="6"/>
        <v>7.8787878787878789</v>
      </c>
      <c r="AT5" s="63">
        <f t="shared" si="6"/>
        <v>7.8787878787878789</v>
      </c>
      <c r="AU5" s="63">
        <f t="shared" si="6"/>
        <v>8.2539682539682548</v>
      </c>
      <c r="AV5" s="63">
        <f t="shared" si="6"/>
        <v>7.8787878787878789</v>
      </c>
      <c r="AW5" s="64">
        <f t="shared" si="6"/>
        <v>7.8787878787878789</v>
      </c>
    </row>
    <row r="6" spans="1:52" s="59" customFormat="1" ht="15" thickBot="1" x14ac:dyDescent="0.25">
      <c r="A6" s="56">
        <f>SUM(B6:AW6)</f>
        <v>0.42700294874205369</v>
      </c>
      <c r="B6" s="57">
        <f>($A2/5)-B5</f>
        <v>0.46376811594202838</v>
      </c>
      <c r="C6" s="57">
        <f>($A2/5)-C5</f>
        <v>-0.66666666666666785</v>
      </c>
      <c r="D6" s="57">
        <f t="shared" ref="D6:M6" si="7">($A2/5)-D5</f>
        <v>-0.25396825396825484</v>
      </c>
      <c r="E6" s="57">
        <f t="shared" si="7"/>
        <v>0.1212121212121211</v>
      </c>
      <c r="F6" s="57">
        <f t="shared" si="7"/>
        <v>0.46376811594202838</v>
      </c>
      <c r="G6" s="57">
        <f t="shared" si="7"/>
        <v>-0.66666666666666785</v>
      </c>
      <c r="H6" s="57">
        <f t="shared" si="7"/>
        <v>0.46376811594202838</v>
      </c>
      <c r="I6" s="57">
        <f t="shared" si="7"/>
        <v>0.1212121212121211</v>
      </c>
      <c r="J6" s="57">
        <f t="shared" si="7"/>
        <v>-0.25396825396825484</v>
      </c>
      <c r="K6" s="57">
        <f t="shared" si="7"/>
        <v>0.46376811594202838</v>
      </c>
      <c r="L6" s="57">
        <f t="shared" si="7"/>
        <v>-0.25396825396825484</v>
      </c>
      <c r="M6" s="58">
        <f t="shared" si="7"/>
        <v>0.1212121212121211</v>
      </c>
      <c r="N6" s="57">
        <f>($A2/5)-N5</f>
        <v>0.46376811594202838</v>
      </c>
      <c r="O6" s="57">
        <f>($A2/5)-O5</f>
        <v>-0.66666666666666785</v>
      </c>
      <c r="P6" s="57">
        <f t="shared" ref="P6:S6" si="8">($A2/5)-P5</f>
        <v>0.1212121212121211</v>
      </c>
      <c r="Q6" s="57">
        <f t="shared" si="8"/>
        <v>0.1212121212121211</v>
      </c>
      <c r="R6" s="57">
        <f t="shared" si="8"/>
        <v>-0.25396825396825484</v>
      </c>
      <c r="S6" s="57">
        <f t="shared" si="8"/>
        <v>0.1212121212121211</v>
      </c>
      <c r="T6" s="57">
        <f t="shared" ref="T6" si="9">($A2/5)-T5</f>
        <v>0.46376811594202838</v>
      </c>
      <c r="U6" s="57">
        <f t="shared" ref="U6" si="10">($A2/5)-U5</f>
        <v>-0.25396825396825484</v>
      </c>
      <c r="V6" s="57">
        <f t="shared" ref="V6" si="11">($A2/5)-V5</f>
        <v>0.1212121212121211</v>
      </c>
      <c r="W6" s="57">
        <f t="shared" ref="W6" si="12">($A2/5)-W5</f>
        <v>0.1212121212121211</v>
      </c>
      <c r="X6" s="57">
        <f t="shared" ref="X6" si="13">($A2/5)-X5</f>
        <v>-0.25396825396825484</v>
      </c>
      <c r="Y6" s="58">
        <f t="shared" ref="Y6" si="14">($A2/5)-Y5</f>
        <v>0.46376811594202838</v>
      </c>
      <c r="Z6" s="57">
        <f>($A2/5)-Z5</f>
        <v>-0.25396825396825484</v>
      </c>
      <c r="AA6" s="57">
        <f>($A2/5)-AA5</f>
        <v>-0.66666666666666785</v>
      </c>
      <c r="AB6" s="57">
        <f t="shared" ref="AB6:AK6" si="15">($A2/5)-AB5</f>
        <v>0.46376811594202838</v>
      </c>
      <c r="AC6" s="57">
        <f t="shared" si="15"/>
        <v>0.1212121212121211</v>
      </c>
      <c r="AD6" s="57">
        <f t="shared" si="15"/>
        <v>-0.25396825396825484</v>
      </c>
      <c r="AE6" s="57">
        <f t="shared" si="15"/>
        <v>0.1212121212121211</v>
      </c>
      <c r="AF6" s="57">
        <f t="shared" si="15"/>
        <v>0.1212121212121211</v>
      </c>
      <c r="AG6" s="57">
        <f t="shared" si="15"/>
        <v>0.1212121212121211</v>
      </c>
      <c r="AH6" s="57">
        <f t="shared" si="15"/>
        <v>0.1212121212121211</v>
      </c>
      <c r="AI6" s="57">
        <f t="shared" si="15"/>
        <v>-0.25396825396825484</v>
      </c>
      <c r="AJ6" s="57">
        <f t="shared" si="15"/>
        <v>0.1212121212121211</v>
      </c>
      <c r="AK6" s="58">
        <f t="shared" si="15"/>
        <v>0.46376811594202838</v>
      </c>
      <c r="AL6" s="57">
        <f>($A2/5)-AL5</f>
        <v>-0.25396825396825484</v>
      </c>
      <c r="AM6" s="57">
        <f>($A2/5)-AM5</f>
        <v>-0.66666666666666785</v>
      </c>
      <c r="AN6" s="57">
        <f t="shared" ref="AN6" si="16">($A2/5)-AN5</f>
        <v>0.46376811594202838</v>
      </c>
      <c r="AO6" s="57">
        <f t="shared" ref="AO6" si="17">($A2/5)-AO5</f>
        <v>-0.25396825396825484</v>
      </c>
      <c r="AP6" s="57">
        <f t="shared" ref="AP6" si="18">($A2/5)-AP5</f>
        <v>0.1212121212121211</v>
      </c>
      <c r="AQ6" s="57">
        <f t="shared" ref="AQ6" si="19">($A2/5)-AQ5</f>
        <v>0.1212121212121211</v>
      </c>
      <c r="AR6" s="57">
        <f t="shared" ref="AR6" si="20">($A2/5)-AR5</f>
        <v>-0.25396825396825484</v>
      </c>
      <c r="AS6" s="57">
        <f t="shared" ref="AS6" si="21">($A2/5)-AS5</f>
        <v>0.1212121212121211</v>
      </c>
      <c r="AT6" s="57">
        <f t="shared" ref="AT6" si="22">($A2/5)-AT5</f>
        <v>0.1212121212121211</v>
      </c>
      <c r="AU6" s="57">
        <f t="shared" ref="AU6" si="23">($A2/5)-AU5</f>
        <v>-0.25396825396825484</v>
      </c>
      <c r="AV6" s="57">
        <f t="shared" ref="AV6" si="24">($A2/5)-AV5</f>
        <v>0.1212121212121211</v>
      </c>
      <c r="AW6" s="58">
        <f t="shared" ref="AW6" si="25">($A2/5)-AW5</f>
        <v>0.1212121212121211</v>
      </c>
    </row>
    <row r="7" spans="1:52" x14ac:dyDescent="0.2">
      <c r="A7" s="66" t="s">
        <v>33</v>
      </c>
      <c r="B7" s="1"/>
      <c r="C7" s="1"/>
      <c r="D7" s="1"/>
      <c r="E7" s="1"/>
      <c r="F7" s="1"/>
      <c r="G7" s="1"/>
      <c r="H7" s="1"/>
      <c r="I7" s="10" t="s">
        <v>37</v>
      </c>
      <c r="J7" s="10" t="s">
        <v>37</v>
      </c>
      <c r="K7" s="10" t="s">
        <v>37</v>
      </c>
      <c r="L7" s="10" t="s">
        <v>37</v>
      </c>
      <c r="M7" s="26" t="s">
        <v>37</v>
      </c>
      <c r="N7" s="10" t="s">
        <v>37</v>
      </c>
      <c r="O7" s="10" t="s">
        <v>37</v>
      </c>
      <c r="P7" s="10" t="s">
        <v>37</v>
      </c>
      <c r="Q7" s="10" t="s">
        <v>37</v>
      </c>
      <c r="R7" s="10" t="s">
        <v>37</v>
      </c>
      <c r="S7" s="10" t="s">
        <v>37</v>
      </c>
      <c r="T7" s="10" t="s">
        <v>37</v>
      </c>
      <c r="U7" s="10" t="s">
        <v>37</v>
      </c>
      <c r="V7" s="10" t="s">
        <v>37</v>
      </c>
      <c r="W7" s="10" t="s">
        <v>37</v>
      </c>
      <c r="X7" s="10" t="s">
        <v>37</v>
      </c>
      <c r="Y7" s="26" t="s">
        <v>37</v>
      </c>
      <c r="Z7" s="10" t="s">
        <v>37</v>
      </c>
      <c r="AA7" s="10" t="s">
        <v>37</v>
      </c>
      <c r="AB7" s="10" t="s">
        <v>37</v>
      </c>
      <c r="AC7" s="10" t="s">
        <v>37</v>
      </c>
      <c r="AD7" s="10" t="s">
        <v>37</v>
      </c>
      <c r="AE7" s="10" t="s">
        <v>37</v>
      </c>
      <c r="AF7" s="10" t="s">
        <v>37</v>
      </c>
      <c r="AG7" s="10" t="s">
        <v>37</v>
      </c>
      <c r="AH7" s="10" t="s">
        <v>37</v>
      </c>
      <c r="AI7" s="10" t="s">
        <v>37</v>
      </c>
      <c r="AJ7" s="10" t="s">
        <v>37</v>
      </c>
      <c r="AK7" s="26" t="s">
        <v>37</v>
      </c>
      <c r="AL7" s="10" t="s">
        <v>37</v>
      </c>
      <c r="AM7" s="10" t="s">
        <v>37</v>
      </c>
      <c r="AN7" s="10" t="s">
        <v>37</v>
      </c>
      <c r="AO7" s="10" t="s">
        <v>37</v>
      </c>
      <c r="AP7" s="10" t="s">
        <v>37</v>
      </c>
      <c r="AQ7" s="10" t="s">
        <v>37</v>
      </c>
      <c r="AR7" s="10" t="s">
        <v>37</v>
      </c>
      <c r="AS7" s="10" t="s">
        <v>37</v>
      </c>
      <c r="AT7" s="10" t="s">
        <v>37</v>
      </c>
      <c r="AU7" s="10" t="s">
        <v>37</v>
      </c>
      <c r="AV7" s="10" t="s">
        <v>37</v>
      </c>
      <c r="AW7" s="61" t="s">
        <v>37</v>
      </c>
    </row>
    <row r="8" spans="1:52" x14ac:dyDescent="0.2">
      <c r="A8" s="25">
        <v>1</v>
      </c>
      <c r="B8" s="1"/>
      <c r="C8" s="1"/>
      <c r="D8" s="1"/>
      <c r="E8" s="1"/>
      <c r="F8" s="1"/>
      <c r="G8" s="1"/>
      <c r="H8" s="1"/>
      <c r="I8" s="27">
        <v>8</v>
      </c>
      <c r="J8" s="11"/>
      <c r="K8" s="27">
        <v>8</v>
      </c>
      <c r="L8" s="29">
        <f>$A$2/5</f>
        <v>8</v>
      </c>
      <c r="M8" s="44"/>
      <c r="N8" s="29">
        <f>$A$2/5</f>
        <v>8</v>
      </c>
      <c r="O8" s="11"/>
      <c r="P8" s="11"/>
      <c r="Q8" s="27">
        <v>8</v>
      </c>
      <c r="R8" s="29">
        <f>$A$2/5</f>
        <v>8</v>
      </c>
      <c r="S8" s="29">
        <f>$A$2/5</f>
        <v>8</v>
      </c>
      <c r="T8" s="27">
        <v>8</v>
      </c>
      <c r="U8" s="11"/>
      <c r="V8" s="27">
        <v>8</v>
      </c>
      <c r="W8" s="27">
        <v>8</v>
      </c>
      <c r="X8" s="11"/>
      <c r="Y8" s="45">
        <v>8</v>
      </c>
      <c r="Z8" s="29">
        <f>$A$2/5</f>
        <v>8</v>
      </c>
      <c r="AA8" s="27">
        <v>8</v>
      </c>
      <c r="AB8" s="27">
        <v>8</v>
      </c>
      <c r="AC8" s="27">
        <v>8</v>
      </c>
      <c r="AD8" s="11"/>
      <c r="AE8" s="27">
        <v>8</v>
      </c>
      <c r="AF8" s="27">
        <v>8</v>
      </c>
      <c r="AG8" s="11"/>
      <c r="AH8" s="27">
        <v>8</v>
      </c>
      <c r="AI8" s="27">
        <v>8</v>
      </c>
      <c r="AJ8" s="29">
        <f>$A$2/5</f>
        <v>8</v>
      </c>
      <c r="AK8" s="45">
        <v>8</v>
      </c>
      <c r="AL8" s="11"/>
      <c r="AM8" s="27">
        <v>8</v>
      </c>
      <c r="AN8" s="27">
        <v>8</v>
      </c>
      <c r="AO8" s="27">
        <v>8</v>
      </c>
      <c r="AP8" s="11"/>
      <c r="AQ8" s="27">
        <v>8</v>
      </c>
      <c r="AR8" s="27">
        <v>8</v>
      </c>
      <c r="AS8" s="27">
        <v>8</v>
      </c>
      <c r="AT8" s="27">
        <v>8</v>
      </c>
      <c r="AU8" s="11"/>
      <c r="AV8" s="29">
        <f>$A$2/5</f>
        <v>8</v>
      </c>
      <c r="AW8" s="45">
        <v>8</v>
      </c>
      <c r="AX8" s="12"/>
      <c r="AY8" s="10"/>
      <c r="AZ8" s="10"/>
    </row>
    <row r="9" spans="1:52" x14ac:dyDescent="0.2">
      <c r="A9" s="25">
        <v>2</v>
      </c>
      <c r="B9" s="1"/>
      <c r="C9" s="1"/>
      <c r="D9" s="1"/>
      <c r="E9" s="1"/>
      <c r="F9" s="1"/>
      <c r="G9" s="1"/>
      <c r="H9" s="1"/>
      <c r="I9" s="27">
        <v>8</v>
      </c>
      <c r="J9" s="27">
        <v>8</v>
      </c>
      <c r="K9" s="27">
        <v>8</v>
      </c>
      <c r="L9" s="11"/>
      <c r="M9" s="45">
        <v>8</v>
      </c>
      <c r="N9" s="35">
        <f>$M$40</f>
        <v>7.8615384615384611</v>
      </c>
      <c r="O9" s="11"/>
      <c r="P9" s="27">
        <v>8</v>
      </c>
      <c r="Q9" s="27">
        <v>8</v>
      </c>
      <c r="R9" s="11"/>
      <c r="S9" s="27">
        <v>8</v>
      </c>
      <c r="T9" s="27">
        <v>8</v>
      </c>
      <c r="U9" s="11"/>
      <c r="V9" s="27">
        <v>8</v>
      </c>
      <c r="W9" s="27">
        <v>8</v>
      </c>
      <c r="X9" s="27">
        <v>8</v>
      </c>
      <c r="Y9" s="45">
        <v>8</v>
      </c>
      <c r="Z9" s="11"/>
      <c r="AA9" s="27">
        <v>8</v>
      </c>
      <c r="AB9" s="27">
        <v>8</v>
      </c>
      <c r="AC9" s="29">
        <f>$A$2/5</f>
        <v>8</v>
      </c>
      <c r="AD9" s="11"/>
      <c r="AE9" s="27">
        <v>8</v>
      </c>
      <c r="AF9" s="27">
        <v>8</v>
      </c>
      <c r="AG9" s="27">
        <v>8</v>
      </c>
      <c r="AH9" s="27">
        <v>8</v>
      </c>
      <c r="AI9" s="11"/>
      <c r="AJ9" s="27">
        <v>8</v>
      </c>
      <c r="AK9" s="45">
        <v>8</v>
      </c>
      <c r="AL9" s="11"/>
      <c r="AM9" s="27">
        <v>8</v>
      </c>
      <c r="AN9" s="27">
        <v>8</v>
      </c>
      <c r="AO9" s="11"/>
      <c r="AP9" s="40">
        <f>$AO$40</f>
        <v>7.8521634615384617</v>
      </c>
      <c r="AQ9" s="27">
        <v>8</v>
      </c>
      <c r="AR9" s="11"/>
      <c r="AS9" s="27">
        <v>8</v>
      </c>
      <c r="AT9" s="27">
        <v>8</v>
      </c>
      <c r="AU9" s="11"/>
      <c r="AV9" s="27">
        <v>8</v>
      </c>
      <c r="AW9" s="45">
        <v>8</v>
      </c>
      <c r="AX9" s="12"/>
      <c r="AY9" s="10"/>
      <c r="AZ9" s="10"/>
    </row>
    <row r="10" spans="1:52" x14ac:dyDescent="0.2">
      <c r="A10" s="25">
        <v>3</v>
      </c>
      <c r="B10" s="1"/>
      <c r="C10" s="1"/>
      <c r="D10" s="1"/>
      <c r="E10" s="1"/>
      <c r="F10" s="1"/>
      <c r="G10" s="1"/>
      <c r="H10" s="1"/>
      <c r="I10" s="11"/>
      <c r="J10" s="27">
        <v>8</v>
      </c>
      <c r="K10" s="29">
        <f>$A$2/5</f>
        <v>8</v>
      </c>
      <c r="L10" s="11"/>
      <c r="M10" s="45">
        <v>8</v>
      </c>
      <c r="N10" s="35">
        <f>$M$40</f>
        <v>7.8615384615384611</v>
      </c>
      <c r="O10" s="27">
        <v>8</v>
      </c>
      <c r="P10" s="27">
        <v>8</v>
      </c>
      <c r="Q10" s="27">
        <v>8</v>
      </c>
      <c r="R10" s="11"/>
      <c r="S10" s="27">
        <v>8</v>
      </c>
      <c r="T10" s="27">
        <v>8</v>
      </c>
      <c r="U10" s="35">
        <f>$T$40</f>
        <v>8.0540708328787947</v>
      </c>
      <c r="V10" s="27">
        <v>8</v>
      </c>
      <c r="W10" s="11"/>
      <c r="X10" s="27">
        <v>8</v>
      </c>
      <c r="Y10" s="45">
        <v>8</v>
      </c>
      <c r="Z10" s="11"/>
      <c r="AA10" s="27">
        <v>8</v>
      </c>
      <c r="AB10" s="27">
        <v>8</v>
      </c>
      <c r="AC10" s="11"/>
      <c r="AD10" s="40">
        <f>$AC$40</f>
        <v>7.9051160538665171</v>
      </c>
      <c r="AE10" s="29">
        <f>$A$2/5</f>
        <v>8</v>
      </c>
      <c r="AF10" s="11"/>
      <c r="AG10" s="27">
        <v>8</v>
      </c>
      <c r="AH10" s="27">
        <v>8</v>
      </c>
      <c r="AI10" s="11"/>
      <c r="AJ10" s="27">
        <v>8</v>
      </c>
      <c r="AK10" s="45">
        <v>8</v>
      </c>
      <c r="AL10" s="35">
        <f>$AK$40</f>
        <v>7.907692307692308</v>
      </c>
      <c r="AM10" s="27">
        <v>8</v>
      </c>
      <c r="AN10" s="27">
        <v>8</v>
      </c>
      <c r="AO10" s="11"/>
      <c r="AP10" s="40">
        <f t="shared" ref="AP10:AP13" si="26">$AO$40</f>
        <v>7.8521634615384617</v>
      </c>
      <c r="AQ10" s="27">
        <v>8</v>
      </c>
      <c r="AR10" s="11"/>
      <c r="AS10" s="27">
        <v>8</v>
      </c>
      <c r="AT10" s="11"/>
      <c r="AU10" s="29">
        <f>$A$2/5</f>
        <v>8</v>
      </c>
      <c r="AV10" s="27">
        <v>8</v>
      </c>
      <c r="AW10" s="44"/>
      <c r="AX10" s="12"/>
      <c r="AY10" s="10"/>
      <c r="AZ10" s="10"/>
    </row>
    <row r="11" spans="1:52" x14ac:dyDescent="0.2">
      <c r="A11" s="25">
        <v>4</v>
      </c>
      <c r="B11" s="1"/>
      <c r="C11" s="1"/>
      <c r="D11" s="1"/>
      <c r="E11" s="1"/>
      <c r="F11" s="1"/>
      <c r="G11" s="1"/>
      <c r="H11" s="1"/>
      <c r="I11" s="11"/>
      <c r="J11" s="27">
        <v>8</v>
      </c>
      <c r="K11" s="27">
        <v>8</v>
      </c>
      <c r="L11" s="27">
        <v>8</v>
      </c>
      <c r="M11" s="45">
        <v>8</v>
      </c>
      <c r="N11" s="11"/>
      <c r="O11" s="27">
        <v>8</v>
      </c>
      <c r="P11" s="27">
        <v>8</v>
      </c>
      <c r="Q11" s="11"/>
      <c r="R11" s="40">
        <f>$Q$40</f>
        <v>7.8802596703995311</v>
      </c>
      <c r="S11" s="27">
        <v>8</v>
      </c>
      <c r="T11" s="11"/>
      <c r="U11" s="35">
        <f t="shared" ref="U11:U14" si="27">$T$40</f>
        <v>8.0540708328787947</v>
      </c>
      <c r="V11" s="27">
        <v>8</v>
      </c>
      <c r="W11" s="11"/>
      <c r="X11" s="27">
        <v>8</v>
      </c>
      <c r="Y11" s="45">
        <v>8</v>
      </c>
      <c r="Z11" s="27">
        <v>8</v>
      </c>
      <c r="AA11" s="27">
        <v>8</v>
      </c>
      <c r="AB11" s="27">
        <v>8</v>
      </c>
      <c r="AC11" s="11"/>
      <c r="AD11" s="40">
        <f t="shared" ref="AD11:AD14" si="28">$AC$40</f>
        <v>7.9051160538665171</v>
      </c>
      <c r="AE11" s="27">
        <v>8</v>
      </c>
      <c r="AF11" s="11"/>
      <c r="AG11" s="27">
        <v>8</v>
      </c>
      <c r="AH11" s="11"/>
      <c r="AI11" s="27">
        <v>8</v>
      </c>
      <c r="AJ11" s="27">
        <v>8</v>
      </c>
      <c r="AK11" s="44"/>
      <c r="AL11" s="35">
        <f t="shared" ref="AL11:AL14" si="29">$AK$40</f>
        <v>7.907692307692308</v>
      </c>
      <c r="AM11" s="27">
        <v>8</v>
      </c>
      <c r="AN11" s="27">
        <v>8</v>
      </c>
      <c r="AO11" s="27">
        <v>8</v>
      </c>
      <c r="AP11" s="40">
        <f t="shared" si="26"/>
        <v>7.8521634615384617</v>
      </c>
      <c r="AQ11" s="11"/>
      <c r="AR11" s="35">
        <f>$AQ$40</f>
        <v>7.8866914335664342</v>
      </c>
      <c r="AS11" s="27">
        <v>8</v>
      </c>
      <c r="AT11" s="11"/>
      <c r="AU11" s="40">
        <f t="shared" ref="AU11:AU14" si="30">$AC$40</f>
        <v>7.9051160538665171</v>
      </c>
      <c r="AV11" s="27">
        <v>8</v>
      </c>
      <c r="AW11" s="44"/>
      <c r="AX11" s="12"/>
      <c r="AY11" s="10"/>
      <c r="AZ11" s="10"/>
    </row>
    <row r="12" spans="1:52" x14ac:dyDescent="0.2">
      <c r="A12" s="25">
        <v>5</v>
      </c>
      <c r="B12" s="1"/>
      <c r="C12" s="1"/>
      <c r="D12" s="1"/>
      <c r="E12" s="1"/>
      <c r="F12" s="1"/>
      <c r="G12" s="1"/>
      <c r="H12" s="1"/>
      <c r="I12" s="27">
        <v>8</v>
      </c>
      <c r="J12" s="27">
        <v>8</v>
      </c>
      <c r="K12" s="11"/>
      <c r="L12" s="27">
        <v>8</v>
      </c>
      <c r="M12" s="45">
        <v>8</v>
      </c>
      <c r="N12" s="11"/>
      <c r="O12" s="27">
        <v>8</v>
      </c>
      <c r="P12" s="27">
        <v>8</v>
      </c>
      <c r="Q12" s="11"/>
      <c r="R12" s="40">
        <f>$Q$40</f>
        <v>7.8802596703995311</v>
      </c>
      <c r="S12" s="27">
        <v>8</v>
      </c>
      <c r="T12" s="11"/>
      <c r="U12" s="35">
        <f t="shared" si="27"/>
        <v>8.0540708328787947</v>
      </c>
      <c r="V12" s="11"/>
      <c r="W12" s="27">
        <v>8</v>
      </c>
      <c r="X12" s="27">
        <v>8</v>
      </c>
      <c r="Y12" s="44"/>
      <c r="Z12" s="27">
        <v>8</v>
      </c>
      <c r="AA12" s="27">
        <v>8</v>
      </c>
      <c r="AB12" s="27">
        <v>8</v>
      </c>
      <c r="AC12" s="29">
        <f>$A$2/5</f>
        <v>8</v>
      </c>
      <c r="AD12" s="40">
        <f t="shared" si="28"/>
        <v>7.9051160538665171</v>
      </c>
      <c r="AE12" s="11"/>
      <c r="AF12" s="27">
        <v>8</v>
      </c>
      <c r="AG12" s="27">
        <v>8</v>
      </c>
      <c r="AH12" s="11"/>
      <c r="AI12" s="27">
        <v>8</v>
      </c>
      <c r="AJ12" s="27">
        <v>8</v>
      </c>
      <c r="AK12" s="44"/>
      <c r="AL12" s="35">
        <f t="shared" si="29"/>
        <v>7.907692307692308</v>
      </c>
      <c r="AM12" s="11"/>
      <c r="AN12" s="11"/>
      <c r="AO12" s="27">
        <v>8</v>
      </c>
      <c r="AP12" s="40">
        <f t="shared" si="26"/>
        <v>7.8521634615384617</v>
      </c>
      <c r="AQ12" s="11"/>
      <c r="AR12" s="35">
        <f t="shared" ref="AR12:AR15" si="31">$AQ$40</f>
        <v>7.8866914335664342</v>
      </c>
      <c r="AS12" s="27">
        <v>8</v>
      </c>
      <c r="AT12" s="27">
        <v>8</v>
      </c>
      <c r="AU12" s="40">
        <f t="shared" si="30"/>
        <v>7.9051160538665171</v>
      </c>
      <c r="AV12" s="11"/>
      <c r="AW12" s="45">
        <v>8</v>
      </c>
      <c r="AX12" s="12"/>
      <c r="AY12" s="10"/>
      <c r="AZ12" s="10"/>
    </row>
    <row r="13" spans="1:52" x14ac:dyDescent="0.2">
      <c r="A13" s="25">
        <v>6</v>
      </c>
      <c r="B13" s="1"/>
      <c r="C13" s="1"/>
      <c r="D13" s="1"/>
      <c r="E13" s="1"/>
      <c r="F13" s="1"/>
      <c r="G13" s="1"/>
      <c r="H13" s="1"/>
      <c r="I13" s="27">
        <v>8</v>
      </c>
      <c r="J13" s="27">
        <v>8</v>
      </c>
      <c r="K13" s="11"/>
      <c r="L13" s="27">
        <v>8</v>
      </c>
      <c r="M13" s="45">
        <v>8</v>
      </c>
      <c r="N13" s="27">
        <v>8</v>
      </c>
      <c r="O13" s="27">
        <v>8</v>
      </c>
      <c r="P13" s="27">
        <v>8</v>
      </c>
      <c r="Q13" s="35">
        <f>$P$40</f>
        <v>7.8390009291407887</v>
      </c>
      <c r="R13" s="40">
        <f>$Q$40</f>
        <v>7.8802596703995311</v>
      </c>
      <c r="S13" s="11"/>
      <c r="T13" s="27">
        <v>8</v>
      </c>
      <c r="U13" s="35">
        <f t="shared" si="27"/>
        <v>8.0540708328787947</v>
      </c>
      <c r="V13" s="11"/>
      <c r="W13" s="27">
        <v>8</v>
      </c>
      <c r="X13" s="27">
        <v>8</v>
      </c>
      <c r="Y13" s="44"/>
      <c r="Z13" s="27">
        <v>8</v>
      </c>
      <c r="AA13" s="11"/>
      <c r="AB13" s="11"/>
      <c r="AC13" s="27">
        <v>8</v>
      </c>
      <c r="AD13" s="40">
        <f t="shared" si="28"/>
        <v>7.9051160538665171</v>
      </c>
      <c r="AE13" s="11"/>
      <c r="AF13" s="27">
        <v>8</v>
      </c>
      <c r="AG13" s="27">
        <v>8</v>
      </c>
      <c r="AH13" s="27">
        <v>8</v>
      </c>
      <c r="AI13" s="27">
        <v>8</v>
      </c>
      <c r="AJ13" s="11"/>
      <c r="AK13" s="45">
        <v>8</v>
      </c>
      <c r="AL13" s="35">
        <f t="shared" si="29"/>
        <v>7.907692307692308</v>
      </c>
      <c r="AM13" s="11"/>
      <c r="AN13" s="11"/>
      <c r="AO13" s="27">
        <v>8</v>
      </c>
      <c r="AP13" s="40">
        <f t="shared" si="26"/>
        <v>7.8521634615384617</v>
      </c>
      <c r="AQ13" s="29">
        <f>$A$2/5</f>
        <v>8</v>
      </c>
      <c r="AR13" s="35">
        <f t="shared" si="31"/>
        <v>7.8866914335664342</v>
      </c>
      <c r="AS13" s="11"/>
      <c r="AT13" s="27">
        <v>8</v>
      </c>
      <c r="AU13" s="40">
        <f t="shared" si="30"/>
        <v>7.9051160538665171</v>
      </c>
      <c r="AV13" s="11"/>
      <c r="AW13" s="45">
        <v>8</v>
      </c>
      <c r="AX13" s="12"/>
      <c r="AY13" s="10"/>
      <c r="AZ13" s="10"/>
    </row>
    <row r="14" spans="1:52" x14ac:dyDescent="0.2">
      <c r="A14" s="25">
        <v>7</v>
      </c>
      <c r="B14" s="1"/>
      <c r="C14" s="1"/>
      <c r="D14" s="1"/>
      <c r="E14" s="1"/>
      <c r="F14" s="1"/>
      <c r="G14" s="1"/>
      <c r="H14" s="1"/>
      <c r="I14" s="27">
        <v>8</v>
      </c>
      <c r="J14" s="11"/>
      <c r="K14" s="27">
        <v>8</v>
      </c>
      <c r="L14" s="27">
        <v>8</v>
      </c>
      <c r="M14" s="44"/>
      <c r="N14" s="27">
        <v>8</v>
      </c>
      <c r="O14" s="27">
        <v>8</v>
      </c>
      <c r="P14" s="11"/>
      <c r="Q14" s="35">
        <f t="shared" ref="Q14:Q16" si="32">$P$40</f>
        <v>7.8390009291407887</v>
      </c>
      <c r="R14" s="40">
        <f>$Q$40</f>
        <v>7.8802596703995311</v>
      </c>
      <c r="S14" s="11"/>
      <c r="T14" s="27">
        <v>8</v>
      </c>
      <c r="U14" s="35">
        <f t="shared" si="27"/>
        <v>8.0540708328787947</v>
      </c>
      <c r="V14" s="27">
        <v>8</v>
      </c>
      <c r="W14" s="27">
        <v>8</v>
      </c>
      <c r="X14" s="11"/>
      <c r="Y14" s="45">
        <v>8</v>
      </c>
      <c r="Z14" s="27">
        <v>8</v>
      </c>
      <c r="AA14" s="11"/>
      <c r="AB14" s="11"/>
      <c r="AC14" s="27">
        <v>8</v>
      </c>
      <c r="AD14" s="40">
        <f t="shared" si="28"/>
        <v>7.9051160538665171</v>
      </c>
      <c r="AE14" s="35">
        <f>$AD$40</f>
        <v>7.9527296530378022</v>
      </c>
      <c r="AF14" s="27">
        <v>8</v>
      </c>
      <c r="AG14" s="11"/>
      <c r="AH14" s="27">
        <v>8</v>
      </c>
      <c r="AI14" s="27">
        <v>8</v>
      </c>
      <c r="AJ14" s="11"/>
      <c r="AK14" s="45">
        <v>8</v>
      </c>
      <c r="AL14" s="35">
        <f t="shared" si="29"/>
        <v>7.907692307692308</v>
      </c>
      <c r="AM14" s="27">
        <v>8</v>
      </c>
      <c r="AN14" s="27">
        <v>8</v>
      </c>
      <c r="AO14" s="27">
        <v>8</v>
      </c>
      <c r="AP14" s="11"/>
      <c r="AQ14" s="27">
        <v>8</v>
      </c>
      <c r="AR14" s="35">
        <f t="shared" si="31"/>
        <v>7.8866914335664342</v>
      </c>
      <c r="AS14" s="11"/>
      <c r="AT14" s="27">
        <v>8</v>
      </c>
      <c r="AU14" s="40">
        <f t="shared" si="30"/>
        <v>7.9051160538665171</v>
      </c>
      <c r="AV14" s="27">
        <v>8</v>
      </c>
      <c r="AW14" s="45">
        <v>8</v>
      </c>
      <c r="AX14" s="12"/>
      <c r="AY14" s="10"/>
      <c r="AZ14" s="10"/>
    </row>
    <row r="15" spans="1:52" x14ac:dyDescent="0.2">
      <c r="A15" s="25">
        <v>8</v>
      </c>
      <c r="B15" s="1"/>
      <c r="C15" s="1"/>
      <c r="D15" s="1"/>
      <c r="E15" s="1"/>
      <c r="F15" s="1"/>
      <c r="G15" s="1"/>
      <c r="H15" s="1"/>
      <c r="I15" s="27">
        <v>8</v>
      </c>
      <c r="J15" s="11"/>
      <c r="K15" s="27">
        <v>8</v>
      </c>
      <c r="L15" s="27">
        <v>8</v>
      </c>
      <c r="M15" s="44"/>
      <c r="N15" s="27">
        <v>8</v>
      </c>
      <c r="O15" s="11"/>
      <c r="P15" s="11"/>
      <c r="Q15" s="35">
        <f t="shared" si="32"/>
        <v>7.8390009291407887</v>
      </c>
      <c r="R15" s="40">
        <f>$Q$40</f>
        <v>7.8802596703995311</v>
      </c>
      <c r="S15" s="27">
        <v>8</v>
      </c>
      <c r="T15" s="27">
        <v>8</v>
      </c>
      <c r="U15" s="11"/>
      <c r="V15" s="27">
        <v>8</v>
      </c>
      <c r="W15" s="27">
        <v>8</v>
      </c>
      <c r="X15" s="11"/>
      <c r="Y15" s="45">
        <v>8</v>
      </c>
      <c r="Z15" s="27">
        <v>8</v>
      </c>
      <c r="AA15" s="40">
        <f>$Z$40</f>
        <v>7.9927427447457076</v>
      </c>
      <c r="AB15" s="27">
        <v>8</v>
      </c>
      <c r="AC15" s="27">
        <v>8</v>
      </c>
      <c r="AD15" s="11"/>
      <c r="AE15" s="35">
        <f t="shared" ref="AE15:AE18" si="33">$AD$40</f>
        <v>7.9527296530378022</v>
      </c>
      <c r="AF15" s="27">
        <v>8</v>
      </c>
      <c r="AG15" s="11"/>
      <c r="AH15" s="27">
        <v>8</v>
      </c>
      <c r="AI15" s="27">
        <v>8</v>
      </c>
      <c r="AJ15" s="27">
        <v>8</v>
      </c>
      <c r="AK15" s="45">
        <v>8</v>
      </c>
      <c r="AL15" s="11"/>
      <c r="AM15" s="27">
        <v>8</v>
      </c>
      <c r="AN15" s="27">
        <v>8</v>
      </c>
      <c r="AO15" s="27">
        <v>8</v>
      </c>
      <c r="AP15" s="11"/>
      <c r="AQ15" s="27">
        <v>8</v>
      </c>
      <c r="AR15" s="35">
        <f t="shared" si="31"/>
        <v>7.8866914335664342</v>
      </c>
      <c r="AS15" s="27">
        <v>8</v>
      </c>
      <c r="AT15" s="27">
        <v>8</v>
      </c>
      <c r="AU15" s="11"/>
      <c r="AV15" s="27">
        <v>8</v>
      </c>
      <c r="AW15" s="45">
        <v>8</v>
      </c>
      <c r="AX15" s="12"/>
      <c r="AY15" s="10"/>
      <c r="AZ15" s="10"/>
    </row>
    <row r="16" spans="1:52" x14ac:dyDescent="0.2">
      <c r="A16" s="25">
        <v>9</v>
      </c>
      <c r="B16" s="1"/>
      <c r="C16" s="1"/>
      <c r="D16" s="1"/>
      <c r="E16" s="1"/>
      <c r="F16" s="1"/>
      <c r="G16" s="1"/>
      <c r="H16" s="1"/>
      <c r="I16" s="27">
        <v>8</v>
      </c>
      <c r="J16" s="27">
        <v>8</v>
      </c>
      <c r="K16" s="27">
        <v>8</v>
      </c>
      <c r="L16" s="11"/>
      <c r="M16" s="45">
        <v>8</v>
      </c>
      <c r="N16" s="27">
        <v>8</v>
      </c>
      <c r="O16" s="11"/>
      <c r="P16" s="27">
        <v>8</v>
      </c>
      <c r="Q16" s="35">
        <f t="shared" si="32"/>
        <v>7.8390009291407887</v>
      </c>
      <c r="R16" s="11"/>
      <c r="S16" s="27">
        <v>8</v>
      </c>
      <c r="T16" s="27">
        <v>8</v>
      </c>
      <c r="U16" s="11"/>
      <c r="V16" s="27">
        <v>8</v>
      </c>
      <c r="W16" s="27">
        <v>8</v>
      </c>
      <c r="X16" s="27">
        <v>8</v>
      </c>
      <c r="Y16" s="45">
        <v>8</v>
      </c>
      <c r="Z16" s="11"/>
      <c r="AA16" s="40">
        <f t="shared" ref="AA16:AA19" si="34">$Z$40</f>
        <v>7.9927427447457076</v>
      </c>
      <c r="AB16" s="27">
        <v>8</v>
      </c>
      <c r="AC16" s="27">
        <v>8</v>
      </c>
      <c r="AD16" s="11"/>
      <c r="AE16" s="35">
        <f t="shared" si="33"/>
        <v>7.9527296530378022</v>
      </c>
      <c r="AF16" s="27">
        <v>8</v>
      </c>
      <c r="AG16" s="27">
        <v>8</v>
      </c>
      <c r="AH16" s="27">
        <v>8</v>
      </c>
      <c r="AI16" s="11"/>
      <c r="AJ16" s="27">
        <v>8</v>
      </c>
      <c r="AK16" s="45">
        <v>8</v>
      </c>
      <c r="AL16" s="11"/>
      <c r="AM16" s="27">
        <v>8</v>
      </c>
      <c r="AN16" s="27">
        <v>8</v>
      </c>
      <c r="AO16" s="11"/>
      <c r="AP16" s="40">
        <f>$AO$40</f>
        <v>7.8521634615384617</v>
      </c>
      <c r="AQ16" s="27">
        <v>8</v>
      </c>
      <c r="AR16" s="11"/>
      <c r="AS16" s="27">
        <v>8</v>
      </c>
      <c r="AT16" s="27">
        <v>8</v>
      </c>
      <c r="AU16" s="11"/>
      <c r="AV16" s="27">
        <v>8</v>
      </c>
      <c r="AW16" s="45">
        <v>8</v>
      </c>
      <c r="AX16" s="12"/>
      <c r="AY16" s="10"/>
      <c r="AZ16" s="10"/>
    </row>
    <row r="17" spans="1:52" x14ac:dyDescent="0.2">
      <c r="A17" s="25">
        <v>10</v>
      </c>
      <c r="B17" s="1"/>
      <c r="C17" s="1"/>
      <c r="D17" s="1"/>
      <c r="E17" s="1"/>
      <c r="F17" s="1"/>
      <c r="G17" s="1"/>
      <c r="H17" s="1"/>
      <c r="I17" s="11"/>
      <c r="J17" s="27">
        <v>8</v>
      </c>
      <c r="K17" s="27">
        <v>8</v>
      </c>
      <c r="L17" s="11"/>
      <c r="M17" s="45">
        <v>8</v>
      </c>
      <c r="N17" s="27">
        <v>8</v>
      </c>
      <c r="O17" s="40">
        <f>$N$40</f>
        <v>7.8987603305785132</v>
      </c>
      <c r="P17" s="27">
        <v>8</v>
      </c>
      <c r="Q17" s="29">
        <f>$A$2/5</f>
        <v>8</v>
      </c>
      <c r="R17" s="11"/>
      <c r="S17" s="27">
        <v>8</v>
      </c>
      <c r="T17" s="27">
        <v>8</v>
      </c>
      <c r="U17" s="35">
        <f t="shared" ref="U17:U21" si="35">$T$40</f>
        <v>8.0540708328787947</v>
      </c>
      <c r="V17" s="27">
        <v>8</v>
      </c>
      <c r="W17" s="11"/>
      <c r="X17" s="27">
        <v>8</v>
      </c>
      <c r="Y17" s="45">
        <v>8</v>
      </c>
      <c r="Z17" s="11"/>
      <c r="AA17" s="40">
        <f t="shared" si="34"/>
        <v>7.9927427447457076</v>
      </c>
      <c r="AB17" s="27">
        <v>8</v>
      </c>
      <c r="AC17" s="11"/>
      <c r="AD17" s="27">
        <v>8</v>
      </c>
      <c r="AE17" s="35">
        <f t="shared" si="33"/>
        <v>7.9527296530378022</v>
      </c>
      <c r="AF17" s="11"/>
      <c r="AG17" s="27">
        <v>8</v>
      </c>
      <c r="AH17" s="27">
        <v>8</v>
      </c>
      <c r="AI17" s="11"/>
      <c r="AJ17" s="27">
        <v>8</v>
      </c>
      <c r="AK17" s="45">
        <v>8</v>
      </c>
      <c r="AL17" s="27">
        <v>8</v>
      </c>
      <c r="AM17" s="27">
        <v>8</v>
      </c>
      <c r="AN17" s="27">
        <v>8</v>
      </c>
      <c r="AO17" s="11"/>
      <c r="AP17" s="40">
        <f t="shared" ref="AP17:AP20" si="36">$AO$40</f>
        <v>7.8521634615384617</v>
      </c>
      <c r="AQ17" s="27">
        <v>8</v>
      </c>
      <c r="AR17" s="11"/>
      <c r="AS17" s="27">
        <v>8</v>
      </c>
      <c r="AT17" s="11"/>
      <c r="AU17" s="27">
        <v>8</v>
      </c>
      <c r="AV17" s="27">
        <v>8</v>
      </c>
      <c r="AW17" s="44"/>
      <c r="AX17" s="12"/>
      <c r="AY17" s="10"/>
      <c r="AZ17" s="10"/>
    </row>
    <row r="18" spans="1:52" x14ac:dyDescent="0.2">
      <c r="A18" s="25">
        <v>11</v>
      </c>
      <c r="B18" s="1"/>
      <c r="C18" s="1"/>
      <c r="D18" s="1"/>
      <c r="E18" s="1"/>
      <c r="F18" s="1"/>
      <c r="G18" s="1"/>
      <c r="H18" s="1"/>
      <c r="I18" s="11"/>
      <c r="J18" s="27">
        <v>8</v>
      </c>
      <c r="K18" s="27">
        <v>8</v>
      </c>
      <c r="L18" s="27">
        <v>8</v>
      </c>
      <c r="M18" s="45">
        <v>8</v>
      </c>
      <c r="N18" s="11"/>
      <c r="O18" s="40">
        <f>$N$40</f>
        <v>7.8987603305785132</v>
      </c>
      <c r="P18" s="27">
        <v>8</v>
      </c>
      <c r="Q18" s="11"/>
      <c r="R18" s="40">
        <f>$Q$40</f>
        <v>7.8802596703995311</v>
      </c>
      <c r="S18" s="27">
        <v>8</v>
      </c>
      <c r="T18" s="11"/>
      <c r="U18" s="35">
        <f t="shared" si="35"/>
        <v>8.0540708328787947</v>
      </c>
      <c r="V18" s="27">
        <v>8</v>
      </c>
      <c r="W18" s="11"/>
      <c r="X18" s="27">
        <v>8</v>
      </c>
      <c r="Y18" s="45">
        <v>8</v>
      </c>
      <c r="Z18" s="27">
        <v>8</v>
      </c>
      <c r="AA18" s="40">
        <f t="shared" si="34"/>
        <v>7.9927427447457076</v>
      </c>
      <c r="AB18" s="27">
        <v>8</v>
      </c>
      <c r="AC18" s="11"/>
      <c r="AD18" s="27">
        <v>8</v>
      </c>
      <c r="AE18" s="35">
        <f t="shared" si="33"/>
        <v>7.9527296530378022</v>
      </c>
      <c r="AF18" s="11"/>
      <c r="AG18" s="27">
        <v>8</v>
      </c>
      <c r="AH18" s="11"/>
      <c r="AI18" s="27">
        <v>8</v>
      </c>
      <c r="AJ18" s="27">
        <v>8</v>
      </c>
      <c r="AK18" s="44"/>
      <c r="AL18" s="27">
        <v>8</v>
      </c>
      <c r="AM18" s="27">
        <v>8</v>
      </c>
      <c r="AN18" s="27">
        <v>8</v>
      </c>
      <c r="AO18" s="27">
        <v>8</v>
      </c>
      <c r="AP18" s="40">
        <f t="shared" si="36"/>
        <v>7.8521634615384617</v>
      </c>
      <c r="AQ18" s="11"/>
      <c r="AR18" s="35">
        <f t="shared" ref="AR18:AR22" si="37">$AQ$40</f>
        <v>7.8866914335664342</v>
      </c>
      <c r="AS18" s="27">
        <v>8</v>
      </c>
      <c r="AT18" s="11"/>
      <c r="AU18" s="27">
        <v>8</v>
      </c>
      <c r="AV18" s="27">
        <v>8</v>
      </c>
      <c r="AW18" s="44"/>
      <c r="AX18" s="12"/>
      <c r="AY18" s="10"/>
      <c r="AZ18" s="10"/>
    </row>
    <row r="19" spans="1:52" x14ac:dyDescent="0.2">
      <c r="A19" s="25">
        <v>12</v>
      </c>
      <c r="B19" s="1"/>
      <c r="C19" s="1"/>
      <c r="D19" s="1"/>
      <c r="E19" s="1"/>
      <c r="F19" s="1"/>
      <c r="G19" s="1"/>
      <c r="H19" s="1"/>
      <c r="I19" s="27">
        <v>8</v>
      </c>
      <c r="J19" s="27">
        <v>8</v>
      </c>
      <c r="K19" s="11"/>
      <c r="L19" s="27">
        <v>8</v>
      </c>
      <c r="M19" s="45">
        <v>8</v>
      </c>
      <c r="N19" s="11"/>
      <c r="O19" s="40">
        <f>$N$40</f>
        <v>7.8987603305785132</v>
      </c>
      <c r="P19" s="27">
        <v>8</v>
      </c>
      <c r="Q19" s="11"/>
      <c r="R19" s="40">
        <f t="shared" ref="R19:R22" si="38">$Q$40</f>
        <v>7.8802596703995311</v>
      </c>
      <c r="S19" s="27">
        <v>8</v>
      </c>
      <c r="T19" s="11"/>
      <c r="U19" s="35">
        <f t="shared" si="35"/>
        <v>8.0540708328787947</v>
      </c>
      <c r="V19" s="11"/>
      <c r="W19" s="27">
        <v>8</v>
      </c>
      <c r="X19" s="27">
        <v>8</v>
      </c>
      <c r="Y19" s="44"/>
      <c r="Z19" s="27">
        <v>8</v>
      </c>
      <c r="AA19" s="40">
        <f t="shared" si="34"/>
        <v>7.9927427447457076</v>
      </c>
      <c r="AB19" s="27">
        <v>8</v>
      </c>
      <c r="AC19" s="27">
        <v>8</v>
      </c>
      <c r="AD19" s="27">
        <v>8</v>
      </c>
      <c r="AE19" s="11"/>
      <c r="AF19" s="27">
        <v>8</v>
      </c>
      <c r="AG19" s="27">
        <v>8</v>
      </c>
      <c r="AH19" s="11"/>
      <c r="AI19" s="27">
        <v>8</v>
      </c>
      <c r="AJ19" s="27">
        <v>8</v>
      </c>
      <c r="AK19" s="44"/>
      <c r="AL19" s="27">
        <v>8</v>
      </c>
      <c r="AM19" s="11"/>
      <c r="AN19" s="11"/>
      <c r="AO19" s="27">
        <v>8</v>
      </c>
      <c r="AP19" s="40">
        <f t="shared" si="36"/>
        <v>7.8521634615384617</v>
      </c>
      <c r="AQ19" s="11"/>
      <c r="AR19" s="35">
        <f t="shared" si="37"/>
        <v>7.8866914335664342</v>
      </c>
      <c r="AS19" s="27">
        <v>8</v>
      </c>
      <c r="AT19" s="27">
        <v>8</v>
      </c>
      <c r="AU19" s="27">
        <v>8</v>
      </c>
      <c r="AV19" s="11"/>
      <c r="AW19" s="45">
        <v>8</v>
      </c>
      <c r="AX19" s="10"/>
      <c r="AY19" s="10"/>
      <c r="AZ19" s="10"/>
    </row>
    <row r="20" spans="1:52" x14ac:dyDescent="0.2">
      <c r="A20" s="25">
        <v>13</v>
      </c>
      <c r="B20" s="1"/>
      <c r="C20" s="1"/>
      <c r="D20" s="1"/>
      <c r="E20" s="1"/>
      <c r="F20" s="1"/>
      <c r="G20" s="1"/>
      <c r="H20" s="1"/>
      <c r="I20" s="27">
        <v>8</v>
      </c>
      <c r="J20" s="27">
        <v>8</v>
      </c>
      <c r="K20" s="11"/>
      <c r="L20" s="27">
        <v>8</v>
      </c>
      <c r="M20" s="45">
        <v>8</v>
      </c>
      <c r="N20" s="27">
        <v>8</v>
      </c>
      <c r="O20" s="40">
        <f>$N$40</f>
        <v>7.8987603305785132</v>
      </c>
      <c r="P20" s="27">
        <v>8</v>
      </c>
      <c r="Q20" s="29">
        <f>$A$2/5</f>
        <v>8</v>
      </c>
      <c r="R20" s="40">
        <f t="shared" si="38"/>
        <v>7.8802596703995311</v>
      </c>
      <c r="S20" s="11"/>
      <c r="T20" s="27">
        <v>8</v>
      </c>
      <c r="U20" s="35">
        <f t="shared" si="35"/>
        <v>8.0540708328787947</v>
      </c>
      <c r="V20" s="11"/>
      <c r="W20" s="27">
        <v>8</v>
      </c>
      <c r="X20" s="27">
        <v>8</v>
      </c>
      <c r="Y20" s="44"/>
      <c r="Z20" s="27">
        <v>8</v>
      </c>
      <c r="AA20" s="11"/>
      <c r="AB20" s="11"/>
      <c r="AC20" s="27">
        <v>8</v>
      </c>
      <c r="AD20" s="29">
        <f>$A$2/5</f>
        <v>8</v>
      </c>
      <c r="AE20" s="11"/>
      <c r="AF20" s="27">
        <v>8</v>
      </c>
      <c r="AG20" s="27">
        <v>8</v>
      </c>
      <c r="AH20" s="27">
        <v>8</v>
      </c>
      <c r="AI20" s="27">
        <v>8</v>
      </c>
      <c r="AJ20" s="11"/>
      <c r="AK20" s="45">
        <v>8</v>
      </c>
      <c r="AL20" s="27">
        <v>8</v>
      </c>
      <c r="AM20" s="11"/>
      <c r="AN20" s="11"/>
      <c r="AO20" s="27">
        <v>8</v>
      </c>
      <c r="AP20" s="40">
        <f t="shared" si="36"/>
        <v>7.8521634615384617</v>
      </c>
      <c r="AQ20" s="27">
        <v>8</v>
      </c>
      <c r="AR20" s="35">
        <f t="shared" si="37"/>
        <v>7.8866914335664342</v>
      </c>
      <c r="AS20" s="11"/>
      <c r="AT20" s="27">
        <v>8</v>
      </c>
      <c r="AU20" s="27">
        <v>8</v>
      </c>
      <c r="AV20" s="11"/>
      <c r="AW20" s="45">
        <v>8</v>
      </c>
      <c r="AX20" s="10"/>
      <c r="AY20" s="10"/>
      <c r="AZ20" s="10"/>
    </row>
    <row r="21" spans="1:52" x14ac:dyDescent="0.2">
      <c r="A21" s="25">
        <v>14</v>
      </c>
      <c r="B21" s="1"/>
      <c r="C21" s="1"/>
      <c r="D21" s="1"/>
      <c r="E21" s="1"/>
      <c r="F21" s="1"/>
      <c r="G21" s="1"/>
      <c r="H21" s="1"/>
      <c r="I21" s="27">
        <v>8</v>
      </c>
      <c r="J21" s="11"/>
      <c r="K21" s="27">
        <v>8</v>
      </c>
      <c r="L21" s="27">
        <v>8</v>
      </c>
      <c r="M21" s="44"/>
      <c r="N21" s="27">
        <v>8</v>
      </c>
      <c r="O21" s="40">
        <f>$N$40</f>
        <v>7.8987603305785132</v>
      </c>
      <c r="P21" s="11"/>
      <c r="Q21" s="35">
        <f t="shared" ref="Q21:Q24" si="39">$P$40</f>
        <v>7.8390009291407887</v>
      </c>
      <c r="R21" s="40">
        <f t="shared" si="38"/>
        <v>7.8802596703995311</v>
      </c>
      <c r="S21" s="11"/>
      <c r="T21" s="27">
        <v>8</v>
      </c>
      <c r="U21" s="35">
        <f t="shared" si="35"/>
        <v>8.0540708328787947</v>
      </c>
      <c r="V21" s="27">
        <v>8</v>
      </c>
      <c r="W21" s="27">
        <v>8</v>
      </c>
      <c r="X21" s="11"/>
      <c r="Y21" s="45">
        <v>8</v>
      </c>
      <c r="Z21" s="27">
        <v>8</v>
      </c>
      <c r="AA21" s="11"/>
      <c r="AB21" s="11"/>
      <c r="AC21" s="27">
        <v>8</v>
      </c>
      <c r="AD21" s="27">
        <v>8</v>
      </c>
      <c r="AE21" s="35">
        <f t="shared" ref="AE21:AE25" si="40">$AD$40</f>
        <v>7.9527296530378022</v>
      </c>
      <c r="AF21" s="27">
        <v>8</v>
      </c>
      <c r="AG21" s="11"/>
      <c r="AH21" s="27">
        <v>8</v>
      </c>
      <c r="AI21" s="27">
        <v>8</v>
      </c>
      <c r="AJ21" s="11"/>
      <c r="AK21" s="45">
        <v>8</v>
      </c>
      <c r="AL21" s="27">
        <v>8</v>
      </c>
      <c r="AM21" s="27">
        <v>8</v>
      </c>
      <c r="AN21" s="27">
        <v>8</v>
      </c>
      <c r="AO21" s="27">
        <v>8</v>
      </c>
      <c r="AP21" s="11"/>
      <c r="AQ21" s="27">
        <v>8</v>
      </c>
      <c r="AR21" s="35">
        <f t="shared" si="37"/>
        <v>7.8866914335664342</v>
      </c>
      <c r="AS21" s="11"/>
      <c r="AT21" s="27">
        <v>8</v>
      </c>
      <c r="AU21" s="27">
        <v>8</v>
      </c>
      <c r="AV21" s="27">
        <v>8</v>
      </c>
      <c r="AW21" s="45">
        <v>8</v>
      </c>
      <c r="AX21" s="10"/>
      <c r="AY21" s="10"/>
      <c r="AZ21" s="10"/>
    </row>
    <row r="22" spans="1:52" x14ac:dyDescent="0.2">
      <c r="A22" s="25">
        <v>15</v>
      </c>
      <c r="B22" s="1"/>
      <c r="C22" s="1"/>
      <c r="D22" s="1"/>
      <c r="E22" s="1"/>
      <c r="F22" s="1"/>
      <c r="G22" s="1"/>
      <c r="H22" s="1"/>
      <c r="I22" s="27">
        <v>8</v>
      </c>
      <c r="J22" s="11"/>
      <c r="K22" s="27">
        <v>8</v>
      </c>
      <c r="L22" s="27">
        <v>8</v>
      </c>
      <c r="M22" s="44"/>
      <c r="N22" s="27">
        <v>8</v>
      </c>
      <c r="O22" s="11"/>
      <c r="P22" s="11"/>
      <c r="Q22" s="35">
        <f t="shared" si="39"/>
        <v>7.8390009291407887</v>
      </c>
      <c r="R22" s="40">
        <f t="shared" si="38"/>
        <v>7.8802596703995311</v>
      </c>
      <c r="S22" s="27">
        <v>8</v>
      </c>
      <c r="T22" s="27">
        <v>8</v>
      </c>
      <c r="U22" s="11"/>
      <c r="V22" s="27">
        <v>8</v>
      </c>
      <c r="W22" s="27">
        <v>8</v>
      </c>
      <c r="X22" s="11"/>
      <c r="Y22" s="45">
        <v>8</v>
      </c>
      <c r="Z22" s="27">
        <v>8</v>
      </c>
      <c r="AA22" s="40">
        <f t="shared" ref="AA22:AA26" si="41">$Z$40</f>
        <v>7.9927427447457076</v>
      </c>
      <c r="AB22" s="27">
        <v>8</v>
      </c>
      <c r="AC22" s="27">
        <v>8</v>
      </c>
      <c r="AD22" s="11"/>
      <c r="AE22" s="35">
        <f t="shared" si="40"/>
        <v>7.9527296530378022</v>
      </c>
      <c r="AF22" s="27">
        <v>8</v>
      </c>
      <c r="AG22" s="11"/>
      <c r="AH22" s="27">
        <v>8</v>
      </c>
      <c r="AI22" s="27">
        <v>8</v>
      </c>
      <c r="AJ22" s="27">
        <v>8</v>
      </c>
      <c r="AK22" s="45">
        <v>8</v>
      </c>
      <c r="AL22" s="11"/>
      <c r="AM22" s="27">
        <v>8</v>
      </c>
      <c r="AN22" s="27">
        <v>8</v>
      </c>
      <c r="AO22" s="29">
        <f>$A$2/5</f>
        <v>8</v>
      </c>
      <c r="AP22" s="11"/>
      <c r="AQ22" s="27">
        <v>8</v>
      </c>
      <c r="AR22" s="35">
        <f t="shared" si="37"/>
        <v>7.8866914335664342</v>
      </c>
      <c r="AS22" s="27">
        <v>8</v>
      </c>
      <c r="AT22" s="27">
        <v>8</v>
      </c>
      <c r="AU22" s="11"/>
      <c r="AV22" s="27">
        <v>8</v>
      </c>
      <c r="AW22" s="45">
        <v>8</v>
      </c>
      <c r="AX22" s="10"/>
      <c r="AY22" s="10"/>
      <c r="AZ22" s="10"/>
    </row>
    <row r="23" spans="1:52" x14ac:dyDescent="0.2">
      <c r="A23" s="25">
        <v>16</v>
      </c>
      <c r="B23" s="1"/>
      <c r="C23" s="1"/>
      <c r="D23" s="1"/>
      <c r="E23" s="1"/>
      <c r="F23" s="1"/>
      <c r="G23" s="1"/>
      <c r="H23" s="1"/>
      <c r="I23" s="27">
        <v>8</v>
      </c>
      <c r="J23" s="27">
        <v>8</v>
      </c>
      <c r="K23" s="27">
        <v>8</v>
      </c>
      <c r="L23" s="11"/>
      <c r="M23" s="45">
        <v>8</v>
      </c>
      <c r="N23" s="27">
        <v>8</v>
      </c>
      <c r="O23" s="11"/>
      <c r="P23" s="27">
        <v>8</v>
      </c>
      <c r="Q23" s="35">
        <f t="shared" si="39"/>
        <v>7.8390009291407887</v>
      </c>
      <c r="R23" s="11"/>
      <c r="S23" s="27">
        <v>8</v>
      </c>
      <c r="T23" s="27">
        <v>8</v>
      </c>
      <c r="U23" s="11"/>
      <c r="V23" s="27">
        <v>8</v>
      </c>
      <c r="W23" s="27">
        <v>8</v>
      </c>
      <c r="X23" s="27">
        <v>8</v>
      </c>
      <c r="Y23" s="45">
        <v>8</v>
      </c>
      <c r="Z23" s="11"/>
      <c r="AA23" s="40">
        <f t="shared" si="41"/>
        <v>7.9927427447457076</v>
      </c>
      <c r="AB23" s="27">
        <v>8</v>
      </c>
      <c r="AC23" s="27">
        <v>8</v>
      </c>
      <c r="AD23" s="11"/>
      <c r="AE23" s="35">
        <f t="shared" si="40"/>
        <v>7.9527296530378022</v>
      </c>
      <c r="AF23" s="27">
        <v>8</v>
      </c>
      <c r="AG23" s="27">
        <v>8</v>
      </c>
      <c r="AH23" s="27">
        <v>8</v>
      </c>
      <c r="AI23" s="11"/>
      <c r="AJ23" s="27">
        <v>8</v>
      </c>
      <c r="AK23" s="45">
        <v>8</v>
      </c>
      <c r="AL23" s="11"/>
      <c r="AM23" s="27">
        <v>8</v>
      </c>
      <c r="AN23" s="27">
        <v>8</v>
      </c>
      <c r="AO23" s="11"/>
      <c r="AP23" s="27">
        <v>8</v>
      </c>
      <c r="AQ23" s="29">
        <f>$A$2/5</f>
        <v>8</v>
      </c>
      <c r="AR23" s="11"/>
      <c r="AS23" s="27">
        <v>8</v>
      </c>
      <c r="AT23" s="27">
        <v>8</v>
      </c>
      <c r="AU23" s="11"/>
      <c r="AV23" s="27">
        <v>8</v>
      </c>
      <c r="AW23" s="45">
        <v>8</v>
      </c>
      <c r="AX23" s="10"/>
      <c r="AY23" s="10"/>
      <c r="AZ23" s="10"/>
    </row>
    <row r="24" spans="1:52" x14ac:dyDescent="0.2">
      <c r="A24" s="25">
        <v>17</v>
      </c>
      <c r="B24" s="1"/>
      <c r="C24" s="1"/>
      <c r="D24" s="1"/>
      <c r="E24" s="1"/>
      <c r="F24" s="1"/>
      <c r="G24" s="1"/>
      <c r="H24" s="1"/>
      <c r="I24" s="11"/>
      <c r="J24" s="27">
        <v>8</v>
      </c>
      <c r="K24" s="27">
        <v>8</v>
      </c>
      <c r="L24" s="11"/>
      <c r="M24" s="45">
        <v>8</v>
      </c>
      <c r="N24" s="27">
        <v>8</v>
      </c>
      <c r="O24" s="27">
        <v>8</v>
      </c>
      <c r="P24" s="27">
        <v>8</v>
      </c>
      <c r="Q24" s="35">
        <f t="shared" si="39"/>
        <v>7.8390009291407887</v>
      </c>
      <c r="R24" s="11"/>
      <c r="S24" s="27">
        <v>8</v>
      </c>
      <c r="T24" s="27">
        <v>8</v>
      </c>
      <c r="U24" s="35">
        <f t="shared" ref="U24:U28" si="42">$T$40</f>
        <v>8.0540708328787947</v>
      </c>
      <c r="V24" s="27">
        <v>8</v>
      </c>
      <c r="W24" s="11"/>
      <c r="X24" s="27">
        <v>8</v>
      </c>
      <c r="Y24" s="45">
        <v>8</v>
      </c>
      <c r="Z24" s="11"/>
      <c r="AA24" s="40">
        <f t="shared" si="41"/>
        <v>7.9927427447457076</v>
      </c>
      <c r="AB24" s="27">
        <v>8</v>
      </c>
      <c r="AC24" s="11"/>
      <c r="AD24" s="27">
        <v>8</v>
      </c>
      <c r="AE24" s="35">
        <f t="shared" si="40"/>
        <v>7.9527296530378022</v>
      </c>
      <c r="AF24" s="11"/>
      <c r="AG24" s="27">
        <v>8</v>
      </c>
      <c r="AH24" s="27">
        <v>8</v>
      </c>
      <c r="AI24" s="11"/>
      <c r="AJ24" s="27">
        <v>8</v>
      </c>
      <c r="AK24" s="45">
        <v>8</v>
      </c>
      <c r="AL24" s="27">
        <v>8</v>
      </c>
      <c r="AM24" s="27">
        <v>8</v>
      </c>
      <c r="AN24" s="27">
        <v>8</v>
      </c>
      <c r="AO24" s="11"/>
      <c r="AP24" s="27">
        <v>8</v>
      </c>
      <c r="AQ24" s="27">
        <v>8</v>
      </c>
      <c r="AR24" s="11"/>
      <c r="AS24" s="27">
        <v>8</v>
      </c>
      <c r="AT24" s="11"/>
      <c r="AU24" s="27">
        <v>8</v>
      </c>
      <c r="AV24" s="27">
        <v>8</v>
      </c>
      <c r="AW24" s="44"/>
      <c r="AX24" s="10"/>
      <c r="AY24" s="10"/>
      <c r="AZ24" s="10"/>
    </row>
    <row r="25" spans="1:52" x14ac:dyDescent="0.2">
      <c r="A25" s="25">
        <v>18</v>
      </c>
      <c r="B25" s="1"/>
      <c r="C25" s="1"/>
      <c r="D25" s="1"/>
      <c r="E25" s="1"/>
      <c r="F25" s="1"/>
      <c r="G25" s="1"/>
      <c r="H25" s="1"/>
      <c r="I25" s="11"/>
      <c r="J25" s="27">
        <v>8</v>
      </c>
      <c r="K25" s="27">
        <v>8</v>
      </c>
      <c r="L25" s="27">
        <v>8</v>
      </c>
      <c r="M25" s="45">
        <v>8</v>
      </c>
      <c r="N25" s="11"/>
      <c r="O25" s="27">
        <v>8</v>
      </c>
      <c r="P25" s="27">
        <v>8</v>
      </c>
      <c r="Q25" s="11"/>
      <c r="R25" s="27">
        <v>8</v>
      </c>
      <c r="S25" s="27">
        <v>8</v>
      </c>
      <c r="T25" s="11"/>
      <c r="U25" s="35">
        <f t="shared" si="42"/>
        <v>8.0540708328787947</v>
      </c>
      <c r="V25" s="27">
        <v>8</v>
      </c>
      <c r="W25" s="11"/>
      <c r="X25" s="27">
        <v>8</v>
      </c>
      <c r="Y25" s="45">
        <v>8</v>
      </c>
      <c r="Z25" s="27">
        <v>8</v>
      </c>
      <c r="AA25" s="40">
        <f t="shared" si="41"/>
        <v>7.9927427447457076</v>
      </c>
      <c r="AB25" s="27">
        <v>8</v>
      </c>
      <c r="AC25" s="11"/>
      <c r="AD25" s="27">
        <v>8</v>
      </c>
      <c r="AE25" s="35">
        <f t="shared" si="40"/>
        <v>7.9527296530378022</v>
      </c>
      <c r="AF25" s="11"/>
      <c r="AG25" s="27">
        <v>8</v>
      </c>
      <c r="AH25" s="11"/>
      <c r="AI25" s="27">
        <v>8</v>
      </c>
      <c r="AJ25" s="27">
        <v>8</v>
      </c>
      <c r="AK25" s="44"/>
      <c r="AL25" s="27">
        <v>8</v>
      </c>
      <c r="AM25" s="27">
        <v>8</v>
      </c>
      <c r="AN25" s="27">
        <v>8</v>
      </c>
      <c r="AO25" s="29">
        <f>$A$2/5</f>
        <v>8</v>
      </c>
      <c r="AP25" s="27">
        <v>8</v>
      </c>
      <c r="AQ25" s="11"/>
      <c r="AR25" s="35">
        <f t="shared" ref="AR25:AR29" si="43">$AQ$40</f>
        <v>7.8866914335664342</v>
      </c>
      <c r="AS25" s="27">
        <v>8</v>
      </c>
      <c r="AT25" s="11"/>
      <c r="AU25" s="27">
        <v>8</v>
      </c>
      <c r="AV25" s="27">
        <v>8</v>
      </c>
      <c r="AW25" s="44"/>
      <c r="AX25" s="10"/>
      <c r="AY25" s="10"/>
      <c r="AZ25" s="10"/>
    </row>
    <row r="26" spans="1:52" x14ac:dyDescent="0.2">
      <c r="A26" s="25">
        <v>19</v>
      </c>
      <c r="B26" s="1"/>
      <c r="C26" s="1"/>
      <c r="D26" s="1"/>
      <c r="E26" s="1"/>
      <c r="F26" s="1"/>
      <c r="G26" s="1"/>
      <c r="H26" s="1"/>
      <c r="I26" s="27">
        <v>8</v>
      </c>
      <c r="J26" s="27">
        <v>8</v>
      </c>
      <c r="K26" s="11"/>
      <c r="L26" s="27">
        <v>8</v>
      </c>
      <c r="M26" s="45">
        <v>8</v>
      </c>
      <c r="N26" s="11"/>
      <c r="O26" s="27">
        <v>8</v>
      </c>
      <c r="P26" s="27">
        <v>8</v>
      </c>
      <c r="Q26" s="11"/>
      <c r="R26" s="27">
        <v>8</v>
      </c>
      <c r="S26" s="27">
        <v>8</v>
      </c>
      <c r="T26" s="11"/>
      <c r="U26" s="35">
        <f t="shared" si="42"/>
        <v>8.0540708328787947</v>
      </c>
      <c r="V26" s="11"/>
      <c r="W26" s="27">
        <v>8</v>
      </c>
      <c r="X26" s="27">
        <v>8</v>
      </c>
      <c r="Y26" s="44"/>
      <c r="Z26" s="27">
        <v>8</v>
      </c>
      <c r="AA26" s="40">
        <f t="shared" si="41"/>
        <v>7.9927427447457076</v>
      </c>
      <c r="AB26" s="27">
        <v>8</v>
      </c>
      <c r="AC26" s="27">
        <v>8</v>
      </c>
      <c r="AD26" s="27">
        <v>8</v>
      </c>
      <c r="AE26" s="11"/>
      <c r="AF26" s="27">
        <v>8</v>
      </c>
      <c r="AG26" s="27">
        <v>8</v>
      </c>
      <c r="AH26" s="11"/>
      <c r="AI26" s="27">
        <v>8</v>
      </c>
      <c r="AJ26" s="27">
        <v>8</v>
      </c>
      <c r="AK26" s="44"/>
      <c r="AL26" s="27">
        <v>8</v>
      </c>
      <c r="AM26" s="11"/>
      <c r="AN26" s="11"/>
      <c r="AO26" s="27">
        <v>8</v>
      </c>
      <c r="AP26" s="27">
        <v>8</v>
      </c>
      <c r="AQ26" s="11"/>
      <c r="AR26" s="35">
        <f t="shared" si="43"/>
        <v>7.8866914335664342</v>
      </c>
      <c r="AS26" s="27">
        <v>8</v>
      </c>
      <c r="AT26" s="27">
        <v>8</v>
      </c>
      <c r="AU26" s="27">
        <v>8</v>
      </c>
      <c r="AV26" s="11"/>
      <c r="AW26" s="46">
        <f>$AV$40</f>
        <v>7.9941609879302478</v>
      </c>
      <c r="AX26" s="10"/>
      <c r="AY26" s="10"/>
      <c r="AZ26" s="10"/>
    </row>
    <row r="27" spans="1:52" x14ac:dyDescent="0.2">
      <c r="A27" s="25">
        <v>20</v>
      </c>
      <c r="B27" s="5"/>
      <c r="C27" s="1"/>
      <c r="D27" s="1"/>
      <c r="E27" s="1"/>
      <c r="F27" s="1"/>
      <c r="G27" s="1"/>
      <c r="H27" s="1"/>
      <c r="I27" s="27">
        <v>8</v>
      </c>
      <c r="J27" s="27">
        <v>8</v>
      </c>
      <c r="K27" s="11"/>
      <c r="L27" s="27">
        <v>8</v>
      </c>
      <c r="M27" s="45">
        <v>8</v>
      </c>
      <c r="N27" s="27">
        <v>8</v>
      </c>
      <c r="O27" s="27">
        <v>8</v>
      </c>
      <c r="P27" s="27">
        <v>8</v>
      </c>
      <c r="Q27" s="27">
        <v>8</v>
      </c>
      <c r="R27" s="27">
        <v>8</v>
      </c>
      <c r="S27" s="11"/>
      <c r="T27" s="27">
        <v>8</v>
      </c>
      <c r="U27" s="35">
        <f t="shared" si="42"/>
        <v>8.0540708328787947</v>
      </c>
      <c r="V27" s="11"/>
      <c r="W27" s="27">
        <v>8</v>
      </c>
      <c r="X27" s="27">
        <v>8</v>
      </c>
      <c r="Y27" s="44"/>
      <c r="Z27" s="27">
        <v>8</v>
      </c>
      <c r="AA27" s="11"/>
      <c r="AB27" s="11"/>
      <c r="AC27" s="27">
        <v>8</v>
      </c>
      <c r="AD27" s="27">
        <v>8</v>
      </c>
      <c r="AE27" s="11"/>
      <c r="AF27" s="27">
        <v>8</v>
      </c>
      <c r="AG27" s="27">
        <v>8</v>
      </c>
      <c r="AH27" s="27">
        <v>8</v>
      </c>
      <c r="AI27" s="27">
        <v>8</v>
      </c>
      <c r="AJ27" s="11"/>
      <c r="AK27" s="46">
        <f>$AJ$40</f>
        <v>7.953846153846154</v>
      </c>
      <c r="AL27" s="27">
        <v>8</v>
      </c>
      <c r="AM27" s="11"/>
      <c r="AN27" s="11"/>
      <c r="AO27" s="27">
        <v>8</v>
      </c>
      <c r="AP27" s="27">
        <v>8</v>
      </c>
      <c r="AQ27" s="27">
        <v>8</v>
      </c>
      <c r="AR27" s="35">
        <f t="shared" si="43"/>
        <v>7.8866914335664342</v>
      </c>
      <c r="AS27" s="11"/>
      <c r="AT27" s="27">
        <v>8</v>
      </c>
      <c r="AU27" s="27">
        <v>8</v>
      </c>
      <c r="AV27" s="11"/>
      <c r="AW27" s="46">
        <f t="shared" ref="AW27:AW30" si="44">$AV$40</f>
        <v>7.9941609879302478</v>
      </c>
      <c r="AX27" s="10"/>
      <c r="AY27" s="10"/>
      <c r="AZ27" s="10"/>
    </row>
    <row r="28" spans="1:52" x14ac:dyDescent="0.2">
      <c r="A28" s="25">
        <v>21</v>
      </c>
      <c r="B28" s="1"/>
      <c r="C28" s="1"/>
      <c r="D28" s="1"/>
      <c r="E28" s="1"/>
      <c r="F28" s="1"/>
      <c r="G28" s="1"/>
      <c r="H28" s="1"/>
      <c r="I28" s="27">
        <v>8</v>
      </c>
      <c r="J28" s="11"/>
      <c r="K28" s="27">
        <v>8</v>
      </c>
      <c r="L28" s="27">
        <v>8</v>
      </c>
      <c r="M28" s="44"/>
      <c r="N28" s="27">
        <v>8</v>
      </c>
      <c r="O28" s="27">
        <v>8</v>
      </c>
      <c r="P28" s="11"/>
      <c r="Q28" s="27">
        <v>8</v>
      </c>
      <c r="R28" s="29">
        <f>$A$2/5</f>
        <v>8</v>
      </c>
      <c r="S28" s="11"/>
      <c r="T28" s="27">
        <v>8</v>
      </c>
      <c r="U28" s="35">
        <f t="shared" si="42"/>
        <v>8.0540708328787947</v>
      </c>
      <c r="V28" s="27">
        <v>8</v>
      </c>
      <c r="W28" s="27">
        <v>8</v>
      </c>
      <c r="X28" s="11"/>
      <c r="Y28" s="45">
        <v>8</v>
      </c>
      <c r="Z28" s="27">
        <v>8</v>
      </c>
      <c r="AA28" s="11"/>
      <c r="AB28" s="11"/>
      <c r="AC28" s="27">
        <v>8</v>
      </c>
      <c r="AD28" s="27">
        <v>8</v>
      </c>
      <c r="AE28" s="35">
        <f t="shared" ref="AE28:AE32" si="45">$AD$40</f>
        <v>7.9527296530378022</v>
      </c>
      <c r="AF28" s="27">
        <v>8</v>
      </c>
      <c r="AG28" s="11"/>
      <c r="AH28" s="27">
        <v>8</v>
      </c>
      <c r="AI28" s="27">
        <v>8</v>
      </c>
      <c r="AJ28" s="11"/>
      <c r="AK28" s="46">
        <f t="shared" ref="AK28:AK31" si="46">$AJ$40</f>
        <v>7.953846153846154</v>
      </c>
      <c r="AL28" s="27">
        <v>8</v>
      </c>
      <c r="AM28" s="27">
        <v>8</v>
      </c>
      <c r="AN28" s="27">
        <v>8</v>
      </c>
      <c r="AO28" s="27">
        <v>8</v>
      </c>
      <c r="AP28" s="11"/>
      <c r="AQ28" s="27">
        <v>8</v>
      </c>
      <c r="AR28" s="35">
        <f t="shared" si="43"/>
        <v>7.8866914335664342</v>
      </c>
      <c r="AS28" s="11"/>
      <c r="AT28" s="27">
        <v>8</v>
      </c>
      <c r="AU28" s="27">
        <v>8</v>
      </c>
      <c r="AV28" s="27">
        <v>8</v>
      </c>
      <c r="AW28" s="46">
        <f t="shared" si="44"/>
        <v>7.9941609879302478</v>
      </c>
      <c r="AX28" s="10"/>
      <c r="AY28" s="10"/>
      <c r="AZ28" s="10"/>
    </row>
    <row r="29" spans="1:52" x14ac:dyDescent="0.2">
      <c r="A29" s="25">
        <v>22</v>
      </c>
      <c r="B29" s="1"/>
      <c r="C29" s="1"/>
      <c r="D29" s="1"/>
      <c r="E29" s="1"/>
      <c r="F29" s="1"/>
      <c r="G29" s="1"/>
      <c r="H29" s="1"/>
      <c r="I29" s="27">
        <v>8</v>
      </c>
      <c r="J29" s="11"/>
      <c r="K29" s="27">
        <v>8</v>
      </c>
      <c r="L29" s="27">
        <v>8</v>
      </c>
      <c r="M29" s="44"/>
      <c r="N29" s="27">
        <v>8</v>
      </c>
      <c r="O29" s="11"/>
      <c r="P29" s="11"/>
      <c r="Q29" s="27">
        <v>8</v>
      </c>
      <c r="R29" s="27">
        <v>8</v>
      </c>
      <c r="S29" s="27">
        <v>8</v>
      </c>
      <c r="T29" s="27">
        <v>8</v>
      </c>
      <c r="U29" s="11"/>
      <c r="V29" s="27">
        <v>8</v>
      </c>
      <c r="W29" s="27">
        <v>8</v>
      </c>
      <c r="X29" s="11"/>
      <c r="Y29" s="45">
        <v>8</v>
      </c>
      <c r="Z29" s="27">
        <v>8</v>
      </c>
      <c r="AA29" s="27">
        <v>8</v>
      </c>
      <c r="AB29" s="27">
        <v>8</v>
      </c>
      <c r="AC29" s="27">
        <v>8</v>
      </c>
      <c r="AD29" s="11"/>
      <c r="AE29" s="35">
        <f t="shared" si="45"/>
        <v>7.9527296530378022</v>
      </c>
      <c r="AF29" s="27">
        <v>8</v>
      </c>
      <c r="AG29" s="11"/>
      <c r="AH29" s="27">
        <v>8</v>
      </c>
      <c r="AI29" s="27">
        <v>8</v>
      </c>
      <c r="AJ29" s="27">
        <v>8</v>
      </c>
      <c r="AK29" s="46">
        <f t="shared" si="46"/>
        <v>7.953846153846154</v>
      </c>
      <c r="AL29" s="11"/>
      <c r="AM29" s="27">
        <v>8</v>
      </c>
      <c r="AN29" s="27">
        <v>8</v>
      </c>
      <c r="AO29" s="27">
        <v>8</v>
      </c>
      <c r="AP29" s="11"/>
      <c r="AQ29" s="27">
        <v>8</v>
      </c>
      <c r="AR29" s="35">
        <f t="shared" si="43"/>
        <v>7.8866914335664342</v>
      </c>
      <c r="AS29" s="27">
        <v>8</v>
      </c>
      <c r="AT29" s="27">
        <v>8</v>
      </c>
      <c r="AU29" s="11"/>
      <c r="AV29" s="27">
        <v>8</v>
      </c>
      <c r="AW29" s="46">
        <f t="shared" si="44"/>
        <v>7.9941609879302478</v>
      </c>
      <c r="AX29" s="10"/>
      <c r="AY29" s="10"/>
      <c r="AZ29" s="10"/>
    </row>
    <row r="30" spans="1:52" x14ac:dyDescent="0.2">
      <c r="A30" s="25">
        <v>23</v>
      </c>
      <c r="B30" s="1"/>
      <c r="C30" s="1"/>
      <c r="D30" s="1"/>
      <c r="E30" s="1"/>
      <c r="F30" s="1"/>
      <c r="G30" s="1"/>
      <c r="H30" s="1"/>
      <c r="I30" s="27">
        <v>8</v>
      </c>
      <c r="J30" s="27">
        <v>8</v>
      </c>
      <c r="K30" s="27">
        <v>8</v>
      </c>
      <c r="L30" s="11"/>
      <c r="M30" s="46">
        <f>L40</f>
        <v>7.8636363636363633</v>
      </c>
      <c r="N30" s="27">
        <v>8</v>
      </c>
      <c r="O30" s="11"/>
      <c r="P30" s="27">
        <v>8</v>
      </c>
      <c r="Q30" s="27">
        <v>8</v>
      </c>
      <c r="R30" s="11"/>
      <c r="S30" s="27">
        <v>8</v>
      </c>
      <c r="T30" s="27">
        <v>8</v>
      </c>
      <c r="U30" s="11"/>
      <c r="V30" s="27">
        <v>8</v>
      </c>
      <c r="W30" s="27">
        <v>8</v>
      </c>
      <c r="X30" s="27">
        <v>8</v>
      </c>
      <c r="Y30" s="46">
        <f>X40</f>
        <v>7.9201701922027983</v>
      </c>
      <c r="Z30" s="11"/>
      <c r="AA30" s="27">
        <v>8</v>
      </c>
      <c r="AB30" s="27">
        <v>8</v>
      </c>
      <c r="AC30" s="27">
        <v>8</v>
      </c>
      <c r="AD30" s="11"/>
      <c r="AE30" s="35">
        <f t="shared" si="45"/>
        <v>7.9527296530378022</v>
      </c>
      <c r="AF30" s="27">
        <v>8</v>
      </c>
      <c r="AG30" s="27">
        <v>8</v>
      </c>
      <c r="AH30" s="27">
        <v>8</v>
      </c>
      <c r="AI30" s="11"/>
      <c r="AJ30" s="27">
        <v>8</v>
      </c>
      <c r="AK30" s="46">
        <f t="shared" si="46"/>
        <v>7.953846153846154</v>
      </c>
      <c r="AL30" s="11"/>
      <c r="AM30" s="27">
        <v>8</v>
      </c>
      <c r="AN30" s="27">
        <v>8</v>
      </c>
      <c r="AO30" s="11"/>
      <c r="AP30" s="27">
        <v>8</v>
      </c>
      <c r="AQ30" s="27">
        <v>8</v>
      </c>
      <c r="AR30" s="11"/>
      <c r="AS30" s="27">
        <v>8</v>
      </c>
      <c r="AT30" s="27">
        <v>8</v>
      </c>
      <c r="AU30" s="11"/>
      <c r="AV30" s="27">
        <v>8</v>
      </c>
      <c r="AW30" s="46">
        <f t="shared" si="44"/>
        <v>7.9941609879302478</v>
      </c>
      <c r="AX30" s="10"/>
      <c r="AY30" s="10"/>
      <c r="AZ30" s="10"/>
    </row>
    <row r="31" spans="1:52" x14ac:dyDescent="0.2">
      <c r="A31" s="25">
        <v>24</v>
      </c>
      <c r="B31" s="1"/>
      <c r="C31" s="1"/>
      <c r="D31" s="1"/>
      <c r="E31" s="1"/>
      <c r="F31" s="1"/>
      <c r="G31" s="1"/>
      <c r="H31" s="1"/>
      <c r="I31" s="11"/>
      <c r="J31" s="27">
        <v>8</v>
      </c>
      <c r="K31" s="27">
        <v>8</v>
      </c>
      <c r="L31" s="11"/>
      <c r="M31" s="46">
        <f>L40</f>
        <v>7.8636363636363633</v>
      </c>
      <c r="N31" s="27">
        <v>8</v>
      </c>
      <c r="O31" s="27">
        <v>8</v>
      </c>
      <c r="P31" s="27">
        <v>8</v>
      </c>
      <c r="Q31" s="27">
        <v>8</v>
      </c>
      <c r="R31" s="11"/>
      <c r="S31" s="27">
        <v>8</v>
      </c>
      <c r="T31" s="27">
        <v>8</v>
      </c>
      <c r="U31" s="27">
        <v>8</v>
      </c>
      <c r="V31" s="27">
        <v>8</v>
      </c>
      <c r="W31" s="11"/>
      <c r="X31" s="27">
        <v>8</v>
      </c>
      <c r="Y31" s="46">
        <f>X40</f>
        <v>7.9201701922027983</v>
      </c>
      <c r="Z31" s="11"/>
      <c r="AA31" s="27">
        <v>8</v>
      </c>
      <c r="AB31" s="27">
        <v>8</v>
      </c>
      <c r="AC31" s="11"/>
      <c r="AD31" s="29">
        <f>$A$2/5</f>
        <v>8</v>
      </c>
      <c r="AE31" s="35">
        <f t="shared" si="45"/>
        <v>7.9527296530378022</v>
      </c>
      <c r="AF31" s="11"/>
      <c r="AG31" s="27">
        <v>8</v>
      </c>
      <c r="AH31" s="27">
        <v>8</v>
      </c>
      <c r="AI31" s="11"/>
      <c r="AJ31" s="27">
        <v>8</v>
      </c>
      <c r="AK31" s="46">
        <f t="shared" si="46"/>
        <v>7.953846153846154</v>
      </c>
      <c r="AL31" s="27">
        <v>8</v>
      </c>
      <c r="AM31" s="27">
        <v>8</v>
      </c>
      <c r="AN31" s="27">
        <v>8</v>
      </c>
      <c r="AO31" s="11"/>
      <c r="AP31" s="27">
        <v>8</v>
      </c>
      <c r="AQ31" s="27">
        <v>8</v>
      </c>
      <c r="AR31" s="11"/>
      <c r="AS31" s="27">
        <v>8</v>
      </c>
      <c r="AT31" s="11"/>
      <c r="AU31" s="27">
        <v>8</v>
      </c>
      <c r="AV31" s="27">
        <v>8</v>
      </c>
      <c r="AW31" s="44"/>
      <c r="AX31" s="10"/>
      <c r="AY31" s="10"/>
      <c r="AZ31" s="10"/>
    </row>
    <row r="32" spans="1:52" x14ac:dyDescent="0.2">
      <c r="A32" s="25">
        <v>25</v>
      </c>
      <c r="B32" s="1"/>
      <c r="C32" s="1"/>
      <c r="D32" s="1"/>
      <c r="E32" s="1"/>
      <c r="F32" s="1"/>
      <c r="G32" s="1"/>
      <c r="H32" s="1"/>
      <c r="I32" s="11"/>
      <c r="J32" s="27">
        <v>8</v>
      </c>
      <c r="K32" s="27">
        <v>8</v>
      </c>
      <c r="L32" s="27">
        <v>8</v>
      </c>
      <c r="M32" s="60">
        <f t="shared" ref="M32:M33" si="47">$A$2/5</f>
        <v>8</v>
      </c>
      <c r="N32" s="11"/>
      <c r="O32" s="27">
        <v>8</v>
      </c>
      <c r="P32" s="27">
        <v>8</v>
      </c>
      <c r="Q32" s="11"/>
      <c r="R32" s="27">
        <v>8</v>
      </c>
      <c r="S32" s="27">
        <v>8</v>
      </c>
      <c r="T32" s="11"/>
      <c r="U32" s="27">
        <v>8</v>
      </c>
      <c r="V32" s="27">
        <v>8</v>
      </c>
      <c r="W32" s="11"/>
      <c r="X32" s="27">
        <v>8</v>
      </c>
      <c r="Y32" s="60">
        <f t="shared" ref="Y32" si="48">$A$2/5</f>
        <v>8</v>
      </c>
      <c r="Z32" s="27">
        <v>8</v>
      </c>
      <c r="AA32" s="27">
        <v>8</v>
      </c>
      <c r="AB32" s="27">
        <v>8</v>
      </c>
      <c r="AC32" s="11"/>
      <c r="AD32" s="27">
        <v>8</v>
      </c>
      <c r="AE32" s="35">
        <f t="shared" si="45"/>
        <v>7.9527296530378022</v>
      </c>
      <c r="AF32" s="11"/>
      <c r="AG32" s="27">
        <v>8</v>
      </c>
      <c r="AH32" s="11"/>
      <c r="AI32" s="27">
        <v>8</v>
      </c>
      <c r="AJ32" s="29">
        <f t="shared" ref="AJ32:AJ33" si="49">$A$2/5</f>
        <v>8</v>
      </c>
      <c r="AK32" s="44"/>
      <c r="AL32" s="27">
        <v>8</v>
      </c>
      <c r="AM32" s="27">
        <v>8</v>
      </c>
      <c r="AN32" s="27">
        <v>8</v>
      </c>
      <c r="AO32" s="27">
        <v>8</v>
      </c>
      <c r="AP32" s="27">
        <v>8</v>
      </c>
      <c r="AQ32" s="11"/>
      <c r="AR32" s="27">
        <v>8</v>
      </c>
      <c r="AS32" s="27">
        <v>8</v>
      </c>
      <c r="AT32" s="11"/>
      <c r="AU32" s="27">
        <v>8</v>
      </c>
      <c r="AV32" s="27">
        <v>8</v>
      </c>
      <c r="AW32" s="44"/>
      <c r="AX32" s="10"/>
      <c r="AY32" s="10"/>
      <c r="AZ32" s="10"/>
    </row>
    <row r="33" spans="1:52" x14ac:dyDescent="0.2">
      <c r="A33" s="25">
        <v>26</v>
      </c>
      <c r="B33" s="1"/>
      <c r="C33" s="1"/>
      <c r="D33" s="1"/>
      <c r="E33" s="1"/>
      <c r="F33" s="1"/>
      <c r="G33" s="1"/>
      <c r="H33" s="1"/>
      <c r="I33" s="27">
        <v>8</v>
      </c>
      <c r="J33" s="27">
        <v>8</v>
      </c>
      <c r="K33" s="11"/>
      <c r="L33" s="27">
        <v>8</v>
      </c>
      <c r="M33" s="60">
        <f t="shared" si="47"/>
        <v>8</v>
      </c>
      <c r="N33" s="11"/>
      <c r="O33" s="27">
        <v>8</v>
      </c>
      <c r="P33" s="27">
        <v>8</v>
      </c>
      <c r="Q33" s="11"/>
      <c r="R33" s="27">
        <v>8</v>
      </c>
      <c r="S33" s="27">
        <v>8</v>
      </c>
      <c r="T33" s="11"/>
      <c r="U33" s="27">
        <v>8</v>
      </c>
      <c r="V33" s="11"/>
      <c r="W33" s="27">
        <v>8</v>
      </c>
      <c r="X33" s="27">
        <v>8</v>
      </c>
      <c r="Y33" s="44"/>
      <c r="Z33" s="27">
        <v>8</v>
      </c>
      <c r="AA33" s="27">
        <v>8</v>
      </c>
      <c r="AB33" s="27">
        <v>8</v>
      </c>
      <c r="AC33" s="27">
        <v>8</v>
      </c>
      <c r="AD33" s="27">
        <v>8</v>
      </c>
      <c r="AE33" s="11"/>
      <c r="AF33" s="27">
        <v>8</v>
      </c>
      <c r="AG33" s="27">
        <v>8</v>
      </c>
      <c r="AH33" s="11"/>
      <c r="AI33" s="27">
        <v>8</v>
      </c>
      <c r="AJ33" s="29">
        <f t="shared" si="49"/>
        <v>8</v>
      </c>
      <c r="AK33" s="44"/>
      <c r="AL33" s="27">
        <v>8</v>
      </c>
      <c r="AM33" s="11"/>
      <c r="AN33" s="11"/>
      <c r="AO33" s="27">
        <v>8</v>
      </c>
      <c r="AP33" s="29">
        <f>$A$2/5</f>
        <v>8</v>
      </c>
      <c r="AQ33" s="11"/>
      <c r="AR33" s="27">
        <v>8</v>
      </c>
      <c r="AS33" s="27">
        <v>8</v>
      </c>
      <c r="AT33" s="27">
        <v>8</v>
      </c>
      <c r="AU33" s="27">
        <v>8</v>
      </c>
      <c r="AV33" s="11"/>
      <c r="AW33" s="60">
        <f>$A$2/5</f>
        <v>8</v>
      </c>
      <c r="AX33" s="10"/>
      <c r="AY33" s="10"/>
      <c r="AZ33" s="10"/>
    </row>
    <row r="34" spans="1:52" x14ac:dyDescent="0.2">
      <c r="A34" s="25">
        <v>27</v>
      </c>
      <c r="B34" s="1"/>
      <c r="C34" s="1"/>
      <c r="D34" s="1"/>
      <c r="E34" s="1"/>
      <c r="F34" s="1"/>
      <c r="G34" s="1"/>
      <c r="H34" s="1"/>
      <c r="I34" s="27">
        <v>8</v>
      </c>
      <c r="J34" s="27">
        <v>8</v>
      </c>
      <c r="K34" s="11"/>
      <c r="L34" s="27">
        <v>8</v>
      </c>
      <c r="M34" s="46">
        <f>L40</f>
        <v>7.8636363636363633</v>
      </c>
      <c r="N34" s="27">
        <v>8</v>
      </c>
      <c r="O34" s="27">
        <v>5</v>
      </c>
      <c r="P34" s="27">
        <v>8</v>
      </c>
      <c r="Q34" s="27">
        <v>8</v>
      </c>
      <c r="R34" s="27">
        <v>8</v>
      </c>
      <c r="S34" s="11"/>
      <c r="T34" s="27">
        <v>8</v>
      </c>
      <c r="U34" s="27">
        <v>8</v>
      </c>
      <c r="V34" s="11"/>
      <c r="W34" s="27">
        <v>8</v>
      </c>
      <c r="X34" s="27">
        <v>8</v>
      </c>
      <c r="Y34" s="44"/>
      <c r="Z34" s="27">
        <v>8</v>
      </c>
      <c r="AA34" s="11"/>
      <c r="AB34" s="11"/>
      <c r="AC34" s="27">
        <v>8</v>
      </c>
      <c r="AD34" s="27">
        <v>8</v>
      </c>
      <c r="AE34" s="11"/>
      <c r="AF34" s="27">
        <v>8</v>
      </c>
      <c r="AG34" s="27">
        <v>8</v>
      </c>
      <c r="AH34" s="27">
        <v>8</v>
      </c>
      <c r="AI34" s="27">
        <v>8</v>
      </c>
      <c r="AJ34" s="11"/>
      <c r="AK34" s="46">
        <f t="shared" ref="AK34:AK38" si="50">$AJ$40</f>
        <v>7.953846153846154</v>
      </c>
      <c r="AL34" s="27">
        <v>8</v>
      </c>
      <c r="AM34" s="11"/>
      <c r="AN34" s="11"/>
      <c r="AO34" s="27">
        <v>8</v>
      </c>
      <c r="AP34" s="27">
        <v>8</v>
      </c>
      <c r="AQ34" s="27">
        <v>8</v>
      </c>
      <c r="AR34" s="27">
        <v>8</v>
      </c>
      <c r="AS34" s="11"/>
      <c r="AT34" s="27">
        <v>8</v>
      </c>
      <c r="AU34" s="27">
        <v>8</v>
      </c>
      <c r="AV34" s="11"/>
      <c r="AW34" s="46">
        <f t="shared" ref="AW34:AW38" si="51">$AV$40</f>
        <v>7.9941609879302478</v>
      </c>
      <c r="AX34" s="10"/>
      <c r="AY34" s="10"/>
      <c r="AZ34" s="10"/>
    </row>
    <row r="35" spans="1:52" x14ac:dyDescent="0.2">
      <c r="A35" s="25">
        <v>28</v>
      </c>
      <c r="B35" s="1"/>
      <c r="C35" s="1"/>
      <c r="D35" s="1"/>
      <c r="E35" s="1"/>
      <c r="F35" s="1"/>
      <c r="G35" s="1"/>
      <c r="H35" s="1"/>
      <c r="I35" s="27">
        <v>8</v>
      </c>
      <c r="J35" s="11"/>
      <c r="K35" s="27">
        <v>8</v>
      </c>
      <c r="L35" s="27">
        <v>8</v>
      </c>
      <c r="M35" s="44"/>
      <c r="N35" s="27">
        <v>8</v>
      </c>
      <c r="O35" s="27">
        <v>5</v>
      </c>
      <c r="P35" s="11"/>
      <c r="Q35" s="27">
        <v>8</v>
      </c>
      <c r="R35" s="27">
        <v>8</v>
      </c>
      <c r="S35" s="11"/>
      <c r="T35" s="27">
        <v>8</v>
      </c>
      <c r="U35" s="27">
        <v>8</v>
      </c>
      <c r="V35" s="27">
        <v>8</v>
      </c>
      <c r="W35" s="27">
        <v>8</v>
      </c>
      <c r="X35" s="11"/>
      <c r="Y35" s="46">
        <f>X40</f>
        <v>7.9201701922027983</v>
      </c>
      <c r="Z35" s="27">
        <v>8</v>
      </c>
      <c r="AA35" s="11"/>
      <c r="AB35" s="11"/>
      <c r="AC35" s="27">
        <v>8</v>
      </c>
      <c r="AD35" s="27">
        <v>8</v>
      </c>
      <c r="AE35" s="27">
        <v>8</v>
      </c>
      <c r="AF35" s="27">
        <v>8</v>
      </c>
      <c r="AG35" s="11"/>
      <c r="AH35" s="27">
        <v>8</v>
      </c>
      <c r="AI35" s="27">
        <v>8</v>
      </c>
      <c r="AJ35" s="11"/>
      <c r="AK35" s="46">
        <f t="shared" si="50"/>
        <v>7.953846153846154</v>
      </c>
      <c r="AL35" s="27">
        <v>8</v>
      </c>
      <c r="AM35" s="27">
        <v>5</v>
      </c>
      <c r="AN35" s="27">
        <v>8</v>
      </c>
      <c r="AO35" s="27">
        <v>8</v>
      </c>
      <c r="AP35" s="11"/>
      <c r="AQ35" s="27">
        <v>8</v>
      </c>
      <c r="AR35" s="27">
        <v>8</v>
      </c>
      <c r="AS35" s="11"/>
      <c r="AT35" s="27">
        <v>8</v>
      </c>
      <c r="AU35" s="27">
        <v>8</v>
      </c>
      <c r="AV35" s="27">
        <v>8</v>
      </c>
      <c r="AW35" s="46">
        <f t="shared" si="51"/>
        <v>7.9941609879302478</v>
      </c>
      <c r="AX35" s="10"/>
      <c r="AY35" s="10"/>
      <c r="AZ35" s="10"/>
    </row>
    <row r="36" spans="1:52" x14ac:dyDescent="0.2">
      <c r="A36" s="25">
        <v>29</v>
      </c>
      <c r="B36" s="1"/>
      <c r="C36" s="1"/>
      <c r="D36" s="1"/>
      <c r="E36" s="1"/>
      <c r="F36" s="1"/>
      <c r="G36" s="1"/>
      <c r="H36" s="1"/>
      <c r="I36" s="27">
        <v>8</v>
      </c>
      <c r="J36" s="11"/>
      <c r="K36" s="27">
        <v>8</v>
      </c>
      <c r="L36" s="27">
        <v>5</v>
      </c>
      <c r="M36" s="44"/>
      <c r="N36" s="27">
        <v>8</v>
      </c>
      <c r="O36" s="11"/>
      <c r="P36" s="11"/>
      <c r="Q36" s="27">
        <v>8</v>
      </c>
      <c r="R36" s="27">
        <v>10</v>
      </c>
      <c r="S36" s="27">
        <v>8</v>
      </c>
      <c r="T36" s="27">
        <v>8</v>
      </c>
      <c r="U36" s="11"/>
      <c r="V36" s="27">
        <v>8</v>
      </c>
      <c r="W36" s="27">
        <v>8</v>
      </c>
      <c r="X36" s="11"/>
      <c r="Y36" s="46">
        <f>X40</f>
        <v>7.9201701922027983</v>
      </c>
      <c r="Z36" s="27">
        <v>5</v>
      </c>
      <c r="AA36" s="30"/>
      <c r="AB36" s="27">
        <v>8</v>
      </c>
      <c r="AC36" s="27">
        <v>8</v>
      </c>
      <c r="AD36" s="11"/>
      <c r="AE36" s="27">
        <v>8</v>
      </c>
      <c r="AF36" s="27">
        <v>8</v>
      </c>
      <c r="AG36" s="11"/>
      <c r="AH36" s="27">
        <v>8</v>
      </c>
      <c r="AI36" s="27">
        <v>5</v>
      </c>
      <c r="AJ36" s="27">
        <v>8</v>
      </c>
      <c r="AK36" s="46">
        <f t="shared" si="50"/>
        <v>7.953846153846154</v>
      </c>
      <c r="AL36" s="11"/>
      <c r="AM36" s="10"/>
      <c r="AN36" s="27">
        <v>8</v>
      </c>
      <c r="AO36" s="27">
        <v>5</v>
      </c>
      <c r="AP36" s="11"/>
      <c r="AQ36" s="27">
        <v>8</v>
      </c>
      <c r="AR36" s="27">
        <v>8</v>
      </c>
      <c r="AS36" s="27">
        <v>8</v>
      </c>
      <c r="AT36" s="27">
        <v>8</v>
      </c>
      <c r="AU36" s="11"/>
      <c r="AV36" s="27">
        <v>8</v>
      </c>
      <c r="AW36" s="46">
        <f t="shared" si="51"/>
        <v>7.9941609879302478</v>
      </c>
      <c r="AX36" s="10"/>
      <c r="AY36" s="10"/>
      <c r="AZ36" s="10"/>
    </row>
    <row r="37" spans="1:52" x14ac:dyDescent="0.2">
      <c r="A37" s="25">
        <v>30</v>
      </c>
      <c r="B37" s="1"/>
      <c r="C37" s="1"/>
      <c r="D37" s="1"/>
      <c r="E37" s="1"/>
      <c r="F37" s="1"/>
      <c r="G37" s="1"/>
      <c r="H37" s="1"/>
      <c r="I37" s="27">
        <v>5</v>
      </c>
      <c r="J37" s="27">
        <v>5</v>
      </c>
      <c r="K37" s="27">
        <v>8</v>
      </c>
      <c r="L37" s="11"/>
      <c r="M37" s="46">
        <f>L40</f>
        <v>7.8636363636363633</v>
      </c>
      <c r="N37" s="27">
        <v>8</v>
      </c>
      <c r="O37" s="10"/>
      <c r="P37" s="27">
        <v>8</v>
      </c>
      <c r="Q37" s="27">
        <v>10</v>
      </c>
      <c r="R37" s="11"/>
      <c r="S37" s="27">
        <v>10</v>
      </c>
      <c r="T37" s="27">
        <v>8</v>
      </c>
      <c r="U37" s="11"/>
      <c r="V37" s="27">
        <v>5</v>
      </c>
      <c r="W37" s="27">
        <v>8</v>
      </c>
      <c r="X37" s="27">
        <v>8</v>
      </c>
      <c r="Y37" s="46">
        <f>X40</f>
        <v>7.9201701922027983</v>
      </c>
      <c r="Z37" s="11"/>
      <c r="AA37" s="10"/>
      <c r="AB37" s="27">
        <v>8</v>
      </c>
      <c r="AC37" s="27">
        <v>8</v>
      </c>
      <c r="AD37" s="11"/>
      <c r="AE37" s="27">
        <v>8</v>
      </c>
      <c r="AF37" s="27">
        <v>8</v>
      </c>
      <c r="AG37" s="27">
        <v>8</v>
      </c>
      <c r="AH37" s="27">
        <v>8</v>
      </c>
      <c r="AI37" s="11"/>
      <c r="AJ37" s="27">
        <v>5</v>
      </c>
      <c r="AK37" s="46">
        <f t="shared" si="50"/>
        <v>7.953846153846154</v>
      </c>
      <c r="AL37" s="11"/>
      <c r="AM37" s="10"/>
      <c r="AN37" s="27">
        <v>8</v>
      </c>
      <c r="AO37" s="11"/>
      <c r="AP37" s="27">
        <v>8</v>
      </c>
      <c r="AQ37" s="27">
        <v>8</v>
      </c>
      <c r="AR37" s="11"/>
      <c r="AS37" s="27">
        <v>8</v>
      </c>
      <c r="AT37" s="27">
        <v>8</v>
      </c>
      <c r="AU37" s="11"/>
      <c r="AV37" s="27">
        <v>8</v>
      </c>
      <c r="AW37" s="46">
        <f t="shared" si="51"/>
        <v>7.9941609879302478</v>
      </c>
      <c r="AX37" s="10"/>
      <c r="AY37" s="10"/>
      <c r="AZ37" s="10"/>
    </row>
    <row r="38" spans="1:52" s="13" customFormat="1" ht="15" thickBot="1" x14ac:dyDescent="0.25">
      <c r="A38" s="55">
        <v>31</v>
      </c>
      <c r="B38" s="14"/>
      <c r="C38" s="14"/>
      <c r="D38" s="14"/>
      <c r="E38" s="14"/>
      <c r="F38" s="14"/>
      <c r="G38" s="14"/>
      <c r="H38" s="14"/>
      <c r="I38" s="15"/>
      <c r="J38" s="34"/>
      <c r="K38" s="28">
        <v>5</v>
      </c>
      <c r="L38" s="33"/>
      <c r="M38" s="47">
        <f>L40</f>
        <v>7.8636363636363633</v>
      </c>
      <c r="N38" s="28">
        <v>5</v>
      </c>
      <c r="O38" s="16"/>
      <c r="P38" s="28">
        <v>10</v>
      </c>
      <c r="Q38" s="16"/>
      <c r="R38" s="15"/>
      <c r="S38" s="16"/>
      <c r="T38" s="28">
        <v>8</v>
      </c>
      <c r="U38" s="28">
        <v>5</v>
      </c>
      <c r="V38" s="16"/>
      <c r="W38" s="15"/>
      <c r="X38" s="16"/>
      <c r="Y38" s="47">
        <f>X40</f>
        <v>7.9201701922027983</v>
      </c>
      <c r="Z38" s="15"/>
      <c r="AA38" s="16"/>
      <c r="AB38" s="28">
        <v>5</v>
      </c>
      <c r="AC38" s="33"/>
      <c r="AD38" s="28">
        <v>5</v>
      </c>
      <c r="AE38" s="16"/>
      <c r="AF38" s="28">
        <v>8</v>
      </c>
      <c r="AG38" s="28">
        <v>8</v>
      </c>
      <c r="AH38" s="16"/>
      <c r="AI38" s="15"/>
      <c r="AJ38" s="16"/>
      <c r="AK38" s="47">
        <f t="shared" si="50"/>
        <v>7.953846153846154</v>
      </c>
      <c r="AL38" s="28">
        <v>5</v>
      </c>
      <c r="AM38" s="16"/>
      <c r="AN38" s="28">
        <v>5</v>
      </c>
      <c r="AO38" s="16"/>
      <c r="AP38" s="28">
        <v>8</v>
      </c>
      <c r="AQ38" s="16"/>
      <c r="AR38" s="15"/>
      <c r="AS38" s="16"/>
      <c r="AT38" s="16"/>
      <c r="AU38" s="28">
        <v>8</v>
      </c>
      <c r="AV38" s="16"/>
      <c r="AW38" s="47">
        <f t="shared" si="51"/>
        <v>7.9941609879302478</v>
      </c>
      <c r="AX38" s="16"/>
      <c r="AY38" s="16"/>
      <c r="AZ38" s="16"/>
    </row>
    <row r="39" spans="1:52" x14ac:dyDescent="0.2">
      <c r="A39" s="39" t="s">
        <v>26</v>
      </c>
      <c r="B39" s="1"/>
      <c r="C39" s="1"/>
      <c r="D39" s="1"/>
      <c r="E39" s="1"/>
      <c r="F39" s="1"/>
      <c r="G39" s="1"/>
      <c r="H39" s="1"/>
      <c r="I39" s="1"/>
      <c r="J39" s="1"/>
      <c r="K39" s="30"/>
      <c r="L39" s="31">
        <f t="shared" ref="L39:Q39" si="52">SUM(I8:I38)+SUM(J8:J38)+SUM(K8:K38)</f>
        <v>519</v>
      </c>
      <c r="M39" s="31">
        <f t="shared" si="52"/>
        <v>511</v>
      </c>
      <c r="N39" s="31">
        <f t="shared" si="52"/>
        <v>521.31818181818187</v>
      </c>
      <c r="O39" s="31">
        <f t="shared" si="52"/>
        <v>521.04125874125884</v>
      </c>
      <c r="P39" s="31">
        <f t="shared" si="52"/>
        <v>509.53506039415129</v>
      </c>
      <c r="Q39" s="31">
        <f t="shared" si="52"/>
        <v>512.21687857596953</v>
      </c>
      <c r="R39" s="31">
        <f t="shared" ref="R39:Y39" si="53">SUM(O8:O38)+SUM(P8:P38)+SUM(Q8:Q38)</f>
        <v>508.20580908601892</v>
      </c>
      <c r="S39" s="31">
        <f t="shared" si="53"/>
        <v>523.51460413712164</v>
      </c>
      <c r="T39" s="31">
        <f t="shared" si="53"/>
        <v>523.51460413712164</v>
      </c>
      <c r="U39" s="31">
        <f t="shared" si="53"/>
        <v>530.80259670399528</v>
      </c>
      <c r="V39" s="31">
        <f t="shared" si="53"/>
        <v>527.81106249318191</v>
      </c>
      <c r="W39" s="31">
        <f t="shared" si="53"/>
        <v>522.81106249318191</v>
      </c>
      <c r="X39" s="31">
        <f t="shared" si="53"/>
        <v>514.81106249318191</v>
      </c>
      <c r="Y39" s="31">
        <f t="shared" si="53"/>
        <v>517</v>
      </c>
      <c r="Z39" s="31">
        <f t="shared" ref="Z39" si="54">SUM(W8:W38)+SUM(X8:X38)+SUM(Y8:Y38)</f>
        <v>527.52102115321668</v>
      </c>
      <c r="AA39" s="31">
        <f t="shared" ref="AA39" si="55">SUM(X8:X38)+SUM(Y8:Y38)+SUM(Z8:Z38)</f>
        <v>516.52102115321668</v>
      </c>
      <c r="AB39" s="31">
        <f t="shared" ref="AB39" si="56">SUM(Y8:Y38)+SUM(Z8:Z38)+SUM(AA8:AA38)</f>
        <v>508.44844860067383</v>
      </c>
      <c r="AC39" s="31">
        <f t="shared" ref="AC39" si="57">SUM(Z8:Z38)+SUM(AA8:AA38)+SUM(AB8:AB38)</f>
        <v>505.92742744745709</v>
      </c>
      <c r="AD39" s="31">
        <f t="shared" ref="AD39" si="58">SUM(AA8:AA38)+SUM(AB8:AB38)+SUM(AC8:AC38)</f>
        <v>516.92742744745715</v>
      </c>
      <c r="AE39" s="31">
        <f>SUM(AB8:AB38)+SUM(AC8:AC38)+SUM(AD8:AD38)</f>
        <v>521.52558026933252</v>
      </c>
      <c r="AF39" s="31">
        <f t="shared" ref="AF39" si="59">SUM(AC8:AC38)+SUM(AD8:AD38)+SUM(AE8:AE38)</f>
        <v>515.81652506489968</v>
      </c>
      <c r="AG39" s="31">
        <f t="shared" ref="AG39" si="60">SUM(AD8:AD38)+SUM(AE8:AE38)+SUM(AF8:AF38)</f>
        <v>523.81652506489968</v>
      </c>
      <c r="AH39" s="31">
        <f t="shared" ref="AH39" si="61">SUM(AE8:AE38)+SUM(AF8:AF38)+SUM(AG8:AG38)</f>
        <v>535.29094479556704</v>
      </c>
      <c r="AI39" s="31">
        <f t="shared" ref="AI39" si="62">SUM(AF8:AF38)+SUM(AG8:AG38)+SUM(AH8:AH38)</f>
        <v>536</v>
      </c>
      <c r="AJ39" s="31">
        <f t="shared" ref="AJ39" si="63">SUM(AG8:AG38)+SUM(AH8:AH38)+SUM(AI8:AI38)</f>
        <v>517</v>
      </c>
      <c r="AK39" s="31">
        <f t="shared" ref="AK39" si="64">SUM(AH8:AH38)+SUM(AI8:AI38)+SUM(AJ8:AJ38)</f>
        <v>514</v>
      </c>
      <c r="AL39" s="31">
        <f>SUM(AI8:AI38)+SUM(AJ8:AJ38)+SUM(AK8:AK38)</f>
        <v>521.53846153846143</v>
      </c>
      <c r="AM39" s="31">
        <f t="shared" ref="AM39" si="65">SUM(AJ8:AJ38)+SUM(AK8:AK38)+SUM(AL8:AL38)</f>
        <v>521.07692307692309</v>
      </c>
      <c r="AN39" s="31">
        <f t="shared" ref="AN39" si="66">SUM(AK8:AK38)+SUM(AL8:AL38)+SUM(AM8:AM38)</f>
        <v>505.07692307692304</v>
      </c>
      <c r="AO39" s="31">
        <f>SUM(AL8:AL38)+SUM(AM8:AM38)+SUM(AN8:AN38)</f>
        <v>502.53846153846155</v>
      </c>
      <c r="AP39" s="31">
        <f t="shared" ref="AP39" si="67">SUM(AM8:AM38)+SUM(AN8:AN38)+SUM(AO8:AO38)</f>
        <v>503</v>
      </c>
      <c r="AQ39" s="31">
        <f t="shared" ref="AQ39" si="68">SUM(AN8:AN38)+SUM(AO8:AO38)+SUM(AP8:AP38)</f>
        <v>520.52163461538464</v>
      </c>
      <c r="AR39" s="31">
        <f t="shared" ref="AR39" si="69">SUM(AO8:AO38)+SUM(AP8:AP38)+SUM(AQ8:AQ38)</f>
        <v>515.52163461538464</v>
      </c>
      <c r="AS39" s="31">
        <f t="shared" ref="AS39" si="70">SUM(AP8:AP38)+SUM(AQ8:AQ38)+SUM(AR8:AR38)</f>
        <v>516.82200611888118</v>
      </c>
      <c r="AT39" s="31">
        <f t="shared" ref="AT39" si="71">SUM(AQ8:AQ38)+SUM(AR8:AR38)+SUM(AS8:AS38)</f>
        <v>518.30037150349654</v>
      </c>
      <c r="AU39" s="31">
        <f t="shared" ref="AU39" si="72">SUM(AR8:AR38)+SUM(AS8:AS38)+SUM(AT8:AT38)</f>
        <v>518.30037150349654</v>
      </c>
      <c r="AV39" s="31">
        <f t="shared" ref="AV39" si="73">SUM(AS8:AS38)+SUM(AT8:AT38)+SUM(AU8:AU38)</f>
        <v>519.62046421546609</v>
      </c>
      <c r="AW39" s="31">
        <f t="shared" ref="AW39" si="74">SUM(AT8:AT38)+SUM(AU8:AU38)+SUM(AV8:AV38)</f>
        <v>519.62046421546609</v>
      </c>
      <c r="AX39" s="10"/>
      <c r="AY39" s="10"/>
      <c r="AZ39" s="10"/>
    </row>
    <row r="40" spans="1:52" ht="15" x14ac:dyDescent="0.2">
      <c r="A40" s="39" t="s">
        <v>32</v>
      </c>
      <c r="B40" s="1"/>
      <c r="C40" s="1"/>
      <c r="D40" s="1"/>
      <c r="E40" s="1"/>
      <c r="F40" s="1"/>
      <c r="G40" s="1"/>
      <c r="H40" s="1"/>
      <c r="I40" s="1"/>
      <c r="J40" s="1"/>
      <c r="K40" s="12"/>
      <c r="L40" s="41">
        <f t="shared" ref="L40:AL40" si="75">L39/SUM(I4:K4)</f>
        <v>7.8636363636363633</v>
      </c>
      <c r="M40" s="41">
        <f t="shared" si="75"/>
        <v>7.8615384615384611</v>
      </c>
      <c r="N40" s="42">
        <f t="shared" si="75"/>
        <v>7.8987603305785132</v>
      </c>
      <c r="O40" s="42">
        <f t="shared" si="75"/>
        <v>7.8945645263827098</v>
      </c>
      <c r="P40" s="42">
        <f t="shared" si="75"/>
        <v>7.8390009291407887</v>
      </c>
      <c r="Q40" s="42">
        <f>Q39/SUM(N4:P4)</f>
        <v>7.8802596703995311</v>
      </c>
      <c r="R40" s="42">
        <f t="shared" si="75"/>
        <v>7.9407157669690456</v>
      </c>
      <c r="S40" s="42">
        <f t="shared" si="75"/>
        <v>8.0540708328787947</v>
      </c>
      <c r="T40" s="42">
        <f t="shared" si="75"/>
        <v>8.0540708328787947</v>
      </c>
      <c r="U40" s="42">
        <f t="shared" si="75"/>
        <v>8.0424635864241711</v>
      </c>
      <c r="V40" s="42">
        <f t="shared" si="75"/>
        <v>7.9971373105027563</v>
      </c>
      <c r="W40" s="42">
        <f t="shared" si="75"/>
        <v>7.9213797347451802</v>
      </c>
      <c r="X40" s="42">
        <f t="shared" si="75"/>
        <v>7.9201701922027983</v>
      </c>
      <c r="Y40" s="42">
        <f t="shared" si="75"/>
        <v>7.953846153846154</v>
      </c>
      <c r="Z40" s="42">
        <f t="shared" si="75"/>
        <v>7.9927427447457076</v>
      </c>
      <c r="AA40" s="42">
        <f t="shared" si="75"/>
        <v>7.9464772485110258</v>
      </c>
      <c r="AB40" s="42">
        <f t="shared" si="75"/>
        <v>7.9445070093855286</v>
      </c>
      <c r="AC40" s="42">
        <f t="shared" si="75"/>
        <v>7.9051160538665171</v>
      </c>
      <c r="AD40" s="42">
        <f t="shared" si="75"/>
        <v>7.9527296530378022</v>
      </c>
      <c r="AE40" s="42">
        <f t="shared" si="75"/>
        <v>7.9019027313535233</v>
      </c>
      <c r="AF40" s="42">
        <f t="shared" si="75"/>
        <v>7.9356388471523029</v>
      </c>
      <c r="AG40" s="42">
        <f t="shared" si="75"/>
        <v>8.0587157702292256</v>
      </c>
      <c r="AH40" s="42">
        <f t="shared" si="75"/>
        <v>8.1104688605388944</v>
      </c>
      <c r="AI40" s="42">
        <f t="shared" si="75"/>
        <v>8.1212121212121211</v>
      </c>
      <c r="AJ40" s="42">
        <f t="shared" si="75"/>
        <v>7.953846153846154</v>
      </c>
      <c r="AK40" s="42">
        <f t="shared" si="75"/>
        <v>7.907692307692308</v>
      </c>
      <c r="AL40" s="42">
        <f t="shared" si="75"/>
        <v>7.9020979020979008</v>
      </c>
      <c r="AM40" s="42">
        <f t="shared" ref="AM40:AU40" si="76">AM39/SUM(AJ4:AL4)</f>
        <v>7.895104895104895</v>
      </c>
      <c r="AN40" s="42">
        <f t="shared" si="76"/>
        <v>7.8918269230769225</v>
      </c>
      <c r="AO40" s="42">
        <f>AO39/SUM(AL4:AN4)</f>
        <v>7.8521634615384617</v>
      </c>
      <c r="AP40" s="42">
        <f t="shared" si="76"/>
        <v>7.859375</v>
      </c>
      <c r="AQ40" s="42">
        <f t="shared" si="76"/>
        <v>7.8866914335664342</v>
      </c>
      <c r="AR40" s="42">
        <f t="shared" si="76"/>
        <v>7.9311020710059177</v>
      </c>
      <c r="AS40" s="42">
        <f t="shared" si="76"/>
        <v>7.951107786444326</v>
      </c>
      <c r="AT40" s="42">
        <f t="shared" si="76"/>
        <v>7.9738518692845624</v>
      </c>
      <c r="AU40" s="42">
        <f t="shared" si="76"/>
        <v>7.9738518692845624</v>
      </c>
      <c r="AV40" s="42">
        <f t="shared" ref="AV40" si="77">AV39/SUM(AS4:AU4)</f>
        <v>7.9941609879302478</v>
      </c>
      <c r="AW40" s="42">
        <f t="shared" ref="AW40" si="78">AW39/SUM(AT4:AV4)</f>
        <v>7.9941609879302478</v>
      </c>
      <c r="AX40" s="10"/>
      <c r="AY40" s="10"/>
      <c r="AZ40" s="10"/>
    </row>
    <row r="41" spans="1:52" x14ac:dyDescent="0.2">
      <c r="A41" s="39" t="s">
        <v>29</v>
      </c>
      <c r="B41" s="1"/>
      <c r="C41" s="1"/>
      <c r="D41" s="1"/>
      <c r="E41" s="1"/>
      <c r="F41" s="1"/>
      <c r="G41" s="1"/>
      <c r="H41" s="4"/>
      <c r="I41" s="38">
        <v>-1</v>
      </c>
      <c r="J41" s="8">
        <f t="shared" ref="J41:O41" si="79">I43</f>
        <v>-1.3333333333333357</v>
      </c>
      <c r="K41" s="8">
        <f t="shared" si="79"/>
        <v>-9.6666666666666874</v>
      </c>
      <c r="L41" s="8">
        <f t="shared" si="79"/>
        <v>-2.0000000000000364</v>
      </c>
      <c r="M41" s="8">
        <f t="shared" si="79"/>
        <v>-18.333333333333385</v>
      </c>
      <c r="N41" s="8">
        <f t="shared" si="79"/>
        <v>-16.348484848484905</v>
      </c>
      <c r="O41" s="8">
        <f t="shared" si="79"/>
        <v>-8.958741258741334</v>
      </c>
      <c r="P41" s="8">
        <f t="shared" ref="P41:X41" si="80">O43</f>
        <v>-28.798272939182123</v>
      </c>
      <c r="Q41" s="8">
        <f t="shared" si="80"/>
        <v>-24.131606272515459</v>
      </c>
      <c r="R41" s="8">
        <f t="shared" si="80"/>
        <v>-20.752932172722485</v>
      </c>
      <c r="S41" s="8">
        <f t="shared" si="80"/>
        <v>-24.909960218491801</v>
      </c>
      <c r="T41" s="8">
        <f t="shared" si="80"/>
        <v>-20.243293551825136</v>
      </c>
      <c r="U41" s="8">
        <f>T43</f>
        <v>-9.5766268851584861</v>
      </c>
      <c r="V41" s="8">
        <f t="shared" si="80"/>
        <v>-17.098897725309918</v>
      </c>
      <c r="W41" s="8">
        <f t="shared" si="80"/>
        <v>-17.432231058643254</v>
      </c>
      <c r="X41" s="8">
        <f t="shared" si="80"/>
        <v>-14.765564391976589</v>
      </c>
      <c r="Y41" s="8">
        <f>X43</f>
        <v>-20.098897725309939</v>
      </c>
      <c r="Z41" s="8">
        <f>Y43</f>
        <v>-9.9112099054264924</v>
      </c>
      <c r="AA41" s="8">
        <f>Z43</f>
        <v>-17.990574984791589</v>
      </c>
      <c r="AB41" s="8">
        <f t="shared" ref="AB41:AK41" si="81">AA43</f>
        <v>-31.396480870667869</v>
      </c>
      <c r="AC41" s="8">
        <f t="shared" si="81"/>
        <v>-23.729814204001219</v>
      </c>
      <c r="AD41" s="8">
        <f t="shared" si="81"/>
        <v>-21.063147537334554</v>
      </c>
      <c r="AE41" s="8">
        <f t="shared" si="81"/>
        <v>-29.870900601335322</v>
      </c>
      <c r="AF41" s="8">
        <f t="shared" si="81"/>
        <v>-27.913289139101625</v>
      </c>
      <c r="AG41" s="8">
        <f t="shared" si="81"/>
        <v>-25.12541035122284</v>
      </c>
      <c r="AH41" s="8">
        <f t="shared" si="81"/>
        <v>-22.458743684556175</v>
      </c>
      <c r="AI41" s="8">
        <f t="shared" si="81"/>
        <v>-19.792077017889511</v>
      </c>
      <c r="AJ41" s="8">
        <f t="shared" si="81"/>
        <v>-28.125410351222861</v>
      </c>
      <c r="AK41" s="8">
        <f t="shared" si="81"/>
        <v>-28.458743684556197</v>
      </c>
      <c r="AL41" s="8">
        <f>AK43</f>
        <v>-18.253615479428007</v>
      </c>
      <c r="AM41" s="8">
        <f>AL43</f>
        <v>-27.048487274299816</v>
      </c>
      <c r="AN41" s="8">
        <f t="shared" ref="AN41:AU41" si="82">AM43</f>
        <v>-43.381820607633173</v>
      </c>
      <c r="AO41" s="8">
        <f t="shared" si="82"/>
        <v>-35.715153940966523</v>
      </c>
      <c r="AP41" s="8">
        <f t="shared" si="82"/>
        <v>-44.048487274299873</v>
      </c>
      <c r="AQ41" s="8">
        <f t="shared" si="82"/>
        <v>-42.860185992248589</v>
      </c>
      <c r="AR41" s="8">
        <f t="shared" si="82"/>
        <v>-40.193519325581924</v>
      </c>
      <c r="AS41" s="8">
        <f t="shared" si="82"/>
        <v>-46.85920433501694</v>
      </c>
      <c r="AT41" s="8">
        <f t="shared" si="82"/>
        <v>-44.192537668350276</v>
      </c>
      <c r="AU41" s="8">
        <f t="shared" si="82"/>
        <v>-41.525871001683612</v>
      </c>
      <c r="AV41" s="8">
        <f t="shared" ref="AV41:AW41" si="83">AU43</f>
        <v>-47.238740119550897</v>
      </c>
      <c r="AW41" s="8">
        <f t="shared" si="83"/>
        <v>-44.572073452884233</v>
      </c>
      <c r="AX41" s="10"/>
      <c r="AY41" s="10"/>
      <c r="AZ41" s="10"/>
    </row>
    <row r="42" spans="1:52" x14ac:dyDescent="0.2">
      <c r="A42" s="39" t="s">
        <v>30</v>
      </c>
      <c r="B42" s="1"/>
      <c r="C42" s="1"/>
      <c r="D42" s="1"/>
      <c r="E42" s="1"/>
      <c r="F42" s="1"/>
      <c r="G42" s="1"/>
      <c r="H42" s="1"/>
      <c r="I42" s="8">
        <f>(I8-I5)+(I9-I5)+(I12-I5)+(I13-I5)+(I14-I5)+(I15-I5)+(I16-I5)+(I19-I5)+(I20-I5)+(I21-I5)+(I22-I5)+(I23-I5)+(I26-I5)+(I27-I5)+(I28-I5)+(I29-I5)+(I30-I5)+(I33-I5)+(I34-I5)+(I35-I5)+(I36-I5)+(I37-I5)</f>
        <v>-0.3333333333333357</v>
      </c>
      <c r="J42" s="8">
        <f>(J9-J5)+(J10-J5)+(J11-J5)+(J12-J5)+(J13-J5)+(J16-J5)+(J17-J5)+(J18-J5)+(J19-J5)+(J20-J5)+(J23-J5)+(J24-J5)+(J25-J5)+(J26-J5)+(J27-J5)+(J30-J5)+(J31-J5)+(J32-J5)+(J33-J5)+(J34-J5)+(J37-J5)</f>
        <v>-8.3333333333333517</v>
      </c>
      <c r="K42" s="8">
        <f>(K8-K5)+(K9-K5)+(K10-K5)+(K11-K5)+(K14-K5)+(K15-K5)+(K16-K5)+(K17-K5)+(K18-K5)+(K21-K5)+(K22-K5)+(K23-K5)+(K24-K5)+(K25-K5)+(K28-K5)+(K29-K5)+(K30-K5)+(K31-K5)+(K32-K5)+(K35-K5)+(K36-K5)+(K37-K5)+(K38-K5)</f>
        <v>7.666666666666651</v>
      </c>
      <c r="L42" s="8">
        <f>(L8-L5)+(L11-L5)+(L12-L5)+(L13-L5)+(L14-L5)+(L15-L5)+(L18-L5)+(L19-L5)+(L20-L5)+(L21-L5)+(L25-L5)+(L26-L5)+(L27-L5)+(L28-L5)+(L29-L5)+(L32-L5)+(L33-L5)+(L34-L5)+(L35-L5)+(L36-L5)+(L37-L5)</f>
        <v>-16.33333333333335</v>
      </c>
      <c r="M42" s="8">
        <f>(M9-M5)+(M10-M5)+(M11-M5)+(M12-M5)+(M13-M5)+(M16-M5)+(M17-M5)+(M18-M5)+(M19-M5)+(M20-M5)+(M23-M5)+(M24-M5)+(M25-M5)+(M26-M5)+(M27-M5)+(M30-M5)+(M31-M5)+(M32-M5)+(M33-M5)+(M34-M5)+(M37-M5)+(M38-M5)</f>
        <v>1.9848484848484809</v>
      </c>
      <c r="N42" s="8">
        <f>(N8-N5)+(N9-N5)+(N10-N5)+(N13-N5)+(N14-N5)+(N15-N5)+(N16-N5)+(N17-N5)+(N20-N5)+(N21-N5)+(N22-N5)+(N23-N5)+(N24-N5)+(N27-N5)+(N28-N5)+(N29-N5)+(N30-N5)+(N31-N5)+(N34-N5)+(N35-N5)+(N36-N5)+(N37-N5)+(N38-N5)</f>
        <v>7.3897435897435715</v>
      </c>
      <c r="O42" s="8">
        <f>(O10-O5)+(O11-O5)+(O12-O5)+(O13-O5)+(O14-O5)+(O17-O5)+(O18-O5)+(O19-O5)+(O20-O5)+(O21-O5)+(O24-O5)+(O25-O5)+(O26-O5)+(O27-O5)+(O28-O5)+(O31-O5)+(O32-O5)+(O33-O5)+(O34-O5)+(O35-O5)</f>
        <v>-19.839531680440789</v>
      </c>
      <c r="P42" s="8">
        <f>(P9-P5)+(P10-P5)+(P11-P5)+(P12-P5)+(P13-P5)+(P16-P5)+(P17-P5)+(P18-P5)+(P19-P5)+(P20-P5)+(P23-P5)+(P24-P5)+(P25-P5)+(P26-P5)+(P27-P5)+(P30-P5)+(P31-P5)+(P32-P5)+(P33-P5)+(P34-P5)+(P37-P5)+(P38-P5)</f>
        <v>4.6666666666666643</v>
      </c>
      <c r="Q42" s="8">
        <f>(Q8-Q5)+(Q9-Q5)+(Q10-Q5)+(Q13-Q5)+(Q14-Q5)+(Q15-Q5)+(Q16-Q5)+(Q17-Q5)+(Q20-Q5)+(Q21-Q5)+(Q22-Q5)+(Q23-Q5)+(Q24-Q5)+(Q27-Q5)+(Q28-Q5)+(Q29-Q5)+(Q30-Q5)+(Q31-Q5)+(Q34-Q5)+(Q35-Q5)+(Q36-Q5)+(Q37-Q5)</f>
        <v>3.3786740997929741</v>
      </c>
      <c r="R42" s="8">
        <f>(R8-R5)+(R11-R5)+(R12-R5)+(R13-R5)+(R14-R5)+(R15-R5)+(R18-R5)+(R19-R5)+(R20-R5)+(R21-R5)+(R25-R5)+(R26-R5)+(R27-R5)+(R28-R5)+(R29-R5)+(R32-R5)+(R33-R5)+(R34-R5)+(R35-R5)+(R36-R5)</f>
        <v>-4.1570280457693167</v>
      </c>
      <c r="S42" s="8">
        <f>(S8-S5)+(S9-S5)+(S10-S5)+(S11-S5)+(S12-S5)+(S15-S5)+(S16-S5)+(S17-S5)+(S18-S5)+(S19-S5)+(S22-S5)+(S23-S5)+(S24-S5)+(S25-S5)+(S26-S5)+(S29-S5)+(S30-S5)+(S31-S5)+(S32-S5)+(S33-S5)+(S36-S5)+(S37-S5)</f>
        <v>4.6666666666666643</v>
      </c>
      <c r="T42" s="8">
        <f>(T8-T5)+(T9-T5)+(T10-T5)+(T13-T5)+(T14-T5)+(T15-T5)+(T16-T5)+(T17-T5)+(T20-T5)+(T21-T5)+(T22-T5)+(T23-T5)+(T24-T5)+(T27-T5)+(T28-T5)+(T29-T5)+(T30-T5)+(T31-T5)+(T34-T5)+(T35-T5)+(T36-T5)+(T37-T5)+(T38-T5)</f>
        <v>10.66666666666665</v>
      </c>
      <c r="U42" s="8">
        <f>(U10-U5)+(U11-U5)+(U12-U5)+(U13-U5)+(U14-U5)+(U17-U5)+(U18-U5)+(U19-U5)+(U20-U5)+(U21-U5)+(U24-U5)+(U25-U5)+(U26-U5)+(U27-U5)+(U28-U5)+(U31-U5)+(U32-U5)+(U33-U5)+(U34-U5)+(U35-U5)+(U38-U5)</f>
        <v>-7.5222708401514318</v>
      </c>
      <c r="V42" s="8">
        <f>(V8-V5)+(V9-V5)+(V10-V5)+(V11-V5)+(V14-V5)+(V15-V5)+(V16-V5)+(V17-V5)+(V18-V5)+(V21-V5)+(V22-V5)+(V23-V5)+(V24-V5)+(V25-V5)+(V28-V5)+(V29-V5)+(V30-V5)+(V31-V5)+(V32-V5)+(V35-V5)+(V36-V5)+(V37-V5)</f>
        <v>-0.3333333333333357</v>
      </c>
      <c r="W42" s="8">
        <f>(W8-W5)+(W9-W5)+(W12-W5)+(W13-W5)+(W14-W5)+(W15-W5)+(W16-W5)+(W19-W5)+(W20-W5)+(W21-W5)+(W22-W5)+(W23-W5)+(W26-W5)+(W27-W5)+(W28-W5)+(W29-W5)+(W30-W5)+(W33-W5)+(W34-W5)+(W35-W5)+(W36-W5)+(W37-W5)</f>
        <v>2.6666666666666643</v>
      </c>
      <c r="X42" s="8">
        <f>(X9-X5)+(X10-X5)+(X11-X5)+(X12-X5)+(X13-X5)+(X16-X5)+(X17-X5)+(X18-X5)+(X19-X5)+(X20-X5)+(X23-X5)+(X24-X5)+(X25-X5)+(X26-X5)+(X27-X5)+(X30-X5)+(X31-X5)+(X32-X5)+(X33-X5)+(X34-X5)+(X37-X5)</f>
        <v>-5.3333333333333517</v>
      </c>
      <c r="Y42" s="8">
        <f>(Y8-Y5)+(Y9-Y5)+(Y10-Y5)+(Y11-Y5)+(Y14-Y5)+(Y15-Y5)+(Y16-Y5)+(Y17-Y5)+(Y18-Y5)+(Y21-Y5)+(Y22-Y5)+(Y23-Y5)+(Y24-Y5)+(Y25-Y5)+(Y28-Y5)+(Y29-Y5)+(Y30-Y5)+(Y31-Y5)+(Y32-Y5)+(Y35-Y5)+(Y36-Y5)+(Y37-Y5)+(Y38-Y5)</f>
        <v>10.187687819883447</v>
      </c>
      <c r="Z42" s="8">
        <f>(Z8-Z5)+(Z11-Z5)+(Z12-Z5)+(Z13-Z5)+(Z14-Z5)+(Z15-Z5)+(Z18-Z5)+(Z19-Z5)+(Z20-Z5)+(Z21-Z5)+(Z25-Z5)+(Z26-Z5)+(Z27-Z5)+(Z28-Z5)+(Z29-Z5)+(Z32-Z5)+(Z33-Z5)+(Z34-Z5)+(Z35-Z5)+(Z36-Z5)</f>
        <v>-8.0793650793650968</v>
      </c>
      <c r="AA42" s="8">
        <f>(AA8-AA5)+(AA9-AA5)+(AA10-AA5)+(AA11-AA5)+(AA12-AA5)+(AA15-AA5)+(AA16-AA5)+(AA17-AA5)+(AA18-AA5)+(AA19-AA5)+(AA22-AA5)+(AA23-AA5)+(AA24-AA5)+(AA25-AA5)+(AA26-AA5)+(AA29-AA5)+(AA30-AA5)+(AA31-AA5)+(AA32-AA5)+(AA33-AA5)</f>
        <v>-13.40590588587628</v>
      </c>
      <c r="AB42" s="8">
        <f>(AB8-AB5)+(AB9-AB5)+(AB10-AB5)+(AB11-AB5)+(AB12-AB5)+(AB15-AB5)+(AB16-AB5)+(AB17-AB5)+(AB18-AB5)+(AB19-AB5)+(AB22-AB5)+(AB23-AB5)+(AB24-AB5)+(AB25-AB5)+(AB26-AB5)+(AB29-AB5)+(AB30-AB5)+(AB31-AB5)+(AB32-AB5)+(AB33-AB5)+(AB36-AB5)+(AB37-AB5)+(AB38-AB5)</f>
        <v>7.666666666666651</v>
      </c>
      <c r="AC42" s="8">
        <f>(AC8-AC5)+(AC9-AC5)+(AC12-AC5)+(AC13-AC5)+(AC14-AC5)+(AC15-AC5)+(AC16-AC5)+(AC19-AC5)+(AC20-AC5)+(AC21-AC5)+(AC22-AC5)+(AC23-AC5)+(AC26-AC5)+(AC27-AC5)+(AC28-AC5)+(AC29-AC5)+(AC30-AC5)+(AC33-AC5)+(AC34-AC5)+(AC35-AC5)+(AC36-AC5)+(AC37-AC5)</f>
        <v>2.6666666666666643</v>
      </c>
      <c r="AD42" s="8">
        <f>(AD10-AD5)+(AD11-AD5)+(AD12-AD5)+(AD13-AD5)+(AD14-AD5)+(AD17-AD5)+(AD18-AD5)+(AD19-AD5)+(AD20-AD5)+(AD21-AD5)+(AD24-AD5)+(AD25-AD5)+(AD26-AD5)+(AD27-AD5)+(AD28-AD5)+(AD31-AD5)+(AD32-AD5)+(AD33-AD5)+(AD34-AD5)+(AD35-AD5)+(AD38-AD5)</f>
        <v>-8.8077530640007673</v>
      </c>
      <c r="AE42" s="8">
        <f>(AE8-AE5)+(AE9-AE5)+(AE10-AE5)+(AE11-AE5)+(AE14-AE5)+(AE15-AE5)+(AE16-AE5)+(AE17-AE5)+(AE18-AE5)+(AE21-AE5)+(AE22-AE5)+(AE23-AE5)+(AE24-AE5)+(AE25-AE5)+(AE28-AE5)+(AE29-AE5)+(AE30-AE5)+(AE31-AE5)+(AE32-AE5)+(AE35-AE5)+(AE36-AE5)+(AE37-AE5)</f>
        <v>1.9576114622336975</v>
      </c>
      <c r="AF42" s="8">
        <f>(AF8-AF5)+(AF9-AF5)+(AF12-AF5)+(AF13-AF5)+(AF14-AF5)+(AF15-AF5)+(AF16-AF5)+(AF19-AF5)+(AF20-AF5)+(AF21-AF5)+(AF22-AF5)+(AF23-AF5)+(AF26-AF5)+(AF27-AF5)+(AF28-AF5)+(AF29-AF5)+(AF30-AF5)+(AF33-AF5)+(AF34-AF5)+(AF35-AF5)+(AF36-AF5)+(AF37-AF5)+(AF38-AF5)</f>
        <v>2.7878787878787854</v>
      </c>
      <c r="AG42" s="8">
        <f>(AG9-AG5)+(AG10-AG5)+(AG11-AG5)+(AG12-AG5)+(AG13-AG5)+(AG16-AG5)+(AG17-AG5)+(AG18-AG5)+(AG19-AG5)+(AG20-AG5)+(AG23-AG5)+(AG24-AG5)+(AG25-AG5)+(AG26-AG5)+(AG27-AG5)+(AG30-AG5)+(AG31-AG5)+(AG32-AG5)+(AG33-AG5)+(AG34-AG5)+(AG37-AG5)+(AG38-AG5)</f>
        <v>2.6666666666666643</v>
      </c>
      <c r="AH42" s="8">
        <f>(AH8-AH5)+(AH9-AH5)+(AH10-AH5)+(AH13-AH5)+(AH14-AH5)+(AH15-AH5)+(AH16-AH5)+(AH17-AH5)+(AH20-AH5)+(AH21-AH5)+(AH22-AH5)+(AH23-AH5)+(AH24-AH5)+(AH27-AH5)+(AH28-AH5)+(AH29-AH5)+(AH30-AH5)+(AH31-AH5)+(AH34-AH5)+(AH35-AH5)+(AH36-AH5)+(AH37-AH5)</f>
        <v>2.6666666666666643</v>
      </c>
      <c r="AI42" s="8">
        <f>(AI8-AI5)+(AI11-AI5)+(AI12-AI5)+(AI13-AI5)+(AI14-AI5)+(AI15-AI5)+(AI18-AI5)+(AI19-AI5)+(AI20-AI5)+(AI21-AI5)+(AI22-AI5)+(AI25-AI5)+(AI26-AI5)+(AI27-AI5)+(AI28-AI5)+(AI29-AI5)+(AI32-AI5)+(AI33-AI5)+(AI34-AI5)+(AI35-AI5)+(AI36-AI5)</f>
        <v>-8.3333333333333517</v>
      </c>
      <c r="AJ42" s="8">
        <f>(AJ8-AJ5)+(AJ9-AJ5)+(AJ10-AJ5)+(AJ11-AJ5)+(AJ12-AJ5)+(AJ15-AJ5)+(AJ16-AJ5)+(AJ17-AJ5)+(AJ18-AJ5)+(AJ19-AJ5)+(AJ22-AJ5)+(AJ23-AJ5)+(AJ24-AJ5)+(AJ25-AJ5)+(AJ26-AJ5)+(AJ29-AJ5)+(AJ30-AJ5)+(AJ31-AJ5)+(AJ32-AJ5)+(AJ33-AJ5)+(AJ36-AJ5)+(AJ37-AJ5)</f>
        <v>-0.3333333333333357</v>
      </c>
      <c r="AK42" s="8">
        <f>(AK8-AK5)+(AK9-AK5)+(AK10-AK5)+(AK13-AK5)+(AK14-AK5)+(AK15-AK5)+(AK16-AK5)+(AK17-AK5)+(AK20-AK5)+(AK21-AK5)+(AK22-AK5)+(AK23-AK5)+(AK24-AK5)+(AK27-AK5)+(AK28-AK5)+(AK29-AK5)+(AK30-AK5)+(AK31-AK5)+(AK34-AK5)+(AK35-AK5)+(AK36-AK5)+(AK37-AK5)+(AK38-AK5)</f>
        <v>10.20512820512819</v>
      </c>
      <c r="AL42" s="8">
        <f>(AL10-AL5)+(AL11-AL5)+(AL12-AL5)+(AL13-AL5)+(AL14-AL5)+(AL17-AL5)+(AL18-AL5)+(AL19-AL5)+(AL20-AL5)+(AL21-AL5)+(AL24-AL5)+(AL25-AL5)+(AL26-AL5)+(AL27-AL5)+(AL28-AL5)+(AL31-AL5)+(AL32-AL5)+(AL33-AL5)+(AL34-AL5)+(AL35-AL5)+(AL38-AL5)</f>
        <v>-8.7948717948718116</v>
      </c>
      <c r="AM42" s="8">
        <f>(AM8-AM5)+(AM9-AM5)+(AM10-AM5)+(AM11-AM5)+(AM14-AM5)+(AM15-AM5)+(AM16-AM5)+(AM17-AM5)+(AM18-AM5)+(AM21-AM5)+(AM22-AM5)+(AM23-AM5)+(AM24-AM5)+(AM25-AM5)+(AM28-AM5)+(AM29-AM5)+(AM30-AM5)+(AM31-AM5)+(AM32-AM5)+(AM35-AM5)</f>
        <v>-16.333333333333357</v>
      </c>
      <c r="AN42" s="8">
        <f>(AN8-AN5)+(AN9-AN5)+(AN10-AN5)+(AN11-AN5)+(AN14-AN5)+(AN15-AN5)+(AN16-AN5)+(AN17-AN5)+(AN18-AN5)+(AN21-AN5)+(AN22-AN5)+(AN23-AN5)+(AN24-AN5)+(AN25-AN5)+(AN28-AN5)+(AN29-AN5)+(AN30-AN5)+(AN31-AN5)+(AN32-AN5)+(AN35-AN5)+(AN36-AN5)+(AN37-AN5)+(AN38-AN5)</f>
        <v>7.666666666666651</v>
      </c>
      <c r="AO42" s="8">
        <f>(AO8-AO5)+(AO11-AO5)+(AO12-AO5)+(AO13-AO5)+(AO14-AO5)+(AO15-AO5)+(AO18-AO5)+(AO19-AO5)+(AO20-AO5)+(AO21-AO5)+(AO22-AO5)+(AO25-AO5)+(AO26-AO5)+(AO27-AO5)+(AO28-AO5)+(AO29-AO5)+(AO32-AO5)+(AO33-AO5)+(AO34-AO5)+(AO35-AO5)+(AO36-AO5)</f>
        <v>-8.3333333333333517</v>
      </c>
      <c r="AP42" s="8">
        <f>(AP9-AP5)+(AP10-AP5)+(AP11-AP5)+(AP12-AP5)+(AP13-AP5)+(AP16-AP5)+(AP17-AP5)+(AP18-AP5)+(AP19-AP5)+(AP20-AP5)+(AP23-AP5)+(AP24-AP5)+(AP25-AP5)+(AP26-AP5)+(AP27-AP5)+(AP30-AP5)+(AP31-AP5)+(AP32-AP5)+(AP33-AP5)+(AP34-AP5)+(AP37-AP5)+(AP38-AP5)</f>
        <v>1.188301282051281</v>
      </c>
      <c r="AQ42" s="8">
        <f>(AQ8-AQ5)+(AQ9-AQ5)+(AQ10-AQ5)+(AQ13-AQ5)+(AQ14-AQ5)+(AQ15-AQ5)+(AQ16-AQ5)+(AQ17-AQ5)+(AQ20-AQ5)+(AQ21-AQ5)+(AQ22-AQ5)+(AQ23-AQ5)+(AQ24-AQ5)+(AQ27-AQ5)+(AQ28-AQ5)+(AQ29-AQ5)+(AQ30-AQ5)+(AQ31-AQ5)+(AQ34-AQ5)+(AQ35-AQ5)+(AQ36-AQ5)+(AQ37-AQ5)</f>
        <v>2.6666666666666643</v>
      </c>
      <c r="AR42" s="8">
        <f>(AR8-AR5)+(AR11-AR5)+(AR12-AR5)+(AR13-AR5)+(AR14-AR5)+(AR15-AR5)+(AR18-AR5)+(AR19-AR5)+(AR20-AR5)+(AR21-AR5)+(AR25-AR5)+(AR26-AR5)+(AR27-AR5)+(AR28-AR5)+(AR29-AR5)+(AR32-AR5)+(AR33-AR5)+(AR34-AR5)+(AR35-AR5)+(AR36-AR5)</f>
        <v>-6.665685009435018</v>
      </c>
      <c r="AS42" s="8">
        <f>(AS8-AS5)+(AS9-AS5)+(AS10-AS5)+(AS11-AS5)+(AS12-AS5)+(AS15-AS5)+(AS16-AS5)+(AS17-AS5)+(AS18-AS5)+(AS19-AS5)+(AS22-AS5)+(AS23-AS5)+(AS24-AS5)+(AS25-AS5)+(AS26-AS5)+(AS29-AS5)+(AS30-AS5)+(AS31-AS5)+(AS32-AS5)+(AS33-AS5)+(AS36-AS5)+(AS37-AS5)</f>
        <v>2.6666666666666643</v>
      </c>
      <c r="AT42" s="8">
        <f>(AT8-AT5)+(AT9-AT5)+(AT12-AT5)+(AT13-AT5)+(AT14-AT5)+(AT15-AT5)+(AT16-AT5)+(AT19-AT5)+(AT20-AT5)+(AT21-AT5)+(AT22-AT5)+(AT23-AT5)+(AT26-AT5)+(AT27-AT5)+(AT28-AT5)+(AT29-AT5)+(AT30-AT5)+(AT33-AT5)+(AT34-AT5)+(AT35-AT5)+(AT36-AT5)+(AT37-AT5)</f>
        <v>2.6666666666666643</v>
      </c>
      <c r="AU42" s="8">
        <f>(AU10-AU5)+(AU11-AU5)+(AU12-AU5)+(AU13-AU5)+(AU14-AU5)+(AU17-AU5)+(AU18-AU5)+(AU19-AU5)+(AU20-AU5)+(AU21-AU5)+(AU24-AU5)+(AU25-AU5)+(AU26-AU5)+(AU27-AU5)+(AU28-AU5)+(AU31-AU5)+(AU32-AU5)+(AU33-AU5)+(AU34-AU5)+(AU35-AU5)+(AU38-AU5)</f>
        <v>-5.7128691178672835</v>
      </c>
      <c r="AV42" s="8">
        <f>(AV8-AV5)+(AV9-AV5)+(AV10-AV5)+(AV11-AV5)+(AV14-AV5)+(AV15-AV5)+(AV16-AV5)+(AV17-AV5)+(AV18-AV5)+(AV21-AV5)+(AV22-AV5)+(AV23-AV5)+(AV24-AV5)+(AV25-AV5)+(AV28-AV5)+(AV29-AV5)+(AV30-AV5)+(AV31-AV5)+(AV32-AV5)+(AV35-AV5)+(AV36-AV5)+(AV37-AV5)</f>
        <v>2.6666666666666643</v>
      </c>
      <c r="AW42" s="8">
        <f>(AW8-AW5)+(AW9-AW5)+(AW12-AW5)+(AW13-AW5)+(AW14-AW5)+(AW15-AW5)+(AW16-AW5)+(AW19-AW5)+(AW20-AW5)+(AW21-AW5)+(AW22-AW5)+(AW23-AW5)+(AW26-AW5)+(AW27-AW5)+(AW28-AW5)+(AW29-AW5)+(AW30-AW5)+(AW33-AW5)+(AW34-AW5)+(AW35-AW5)+(AW36-AW5)+(AW37-AW5)+(AW38-AW5)</f>
        <v>2.729488667181263</v>
      </c>
      <c r="AX42" s="10"/>
      <c r="AY42" s="10"/>
      <c r="AZ42" s="10"/>
    </row>
    <row r="43" spans="1:52" s="50" customFormat="1" x14ac:dyDescent="0.2">
      <c r="A43" s="48" t="s">
        <v>31</v>
      </c>
      <c r="B43" s="49"/>
      <c r="C43" s="49"/>
      <c r="D43" s="49"/>
      <c r="E43" s="49"/>
      <c r="F43" s="49"/>
      <c r="G43" s="49"/>
      <c r="I43" s="51">
        <f>I41+I42</f>
        <v>-1.3333333333333357</v>
      </c>
      <c r="J43" s="51">
        <f>J41+J42</f>
        <v>-9.6666666666666874</v>
      </c>
      <c r="K43" s="51">
        <f t="shared" ref="K43:L43" si="84">K41+K42</f>
        <v>-2.0000000000000364</v>
      </c>
      <c r="L43" s="51">
        <f t="shared" si="84"/>
        <v>-18.333333333333385</v>
      </c>
      <c r="M43" s="51">
        <f>M41+M42</f>
        <v>-16.348484848484905</v>
      </c>
      <c r="N43" s="51">
        <f>N41+N42</f>
        <v>-8.958741258741334</v>
      </c>
      <c r="O43" s="51">
        <f>O41+O42</f>
        <v>-28.798272939182123</v>
      </c>
      <c r="P43" s="51">
        <f t="shared" ref="P43:X43" si="85">P41+P42</f>
        <v>-24.131606272515459</v>
      </c>
      <c r="Q43" s="51">
        <f t="shared" si="85"/>
        <v>-20.752932172722485</v>
      </c>
      <c r="R43" s="51">
        <f t="shared" si="85"/>
        <v>-24.909960218491801</v>
      </c>
      <c r="S43" s="51">
        <f t="shared" si="85"/>
        <v>-20.243293551825136</v>
      </c>
      <c r="T43" s="51">
        <f t="shared" si="85"/>
        <v>-9.5766268851584861</v>
      </c>
      <c r="U43" s="51">
        <f t="shared" si="85"/>
        <v>-17.098897725309918</v>
      </c>
      <c r="V43" s="51">
        <f t="shared" si="85"/>
        <v>-17.432231058643254</v>
      </c>
      <c r="W43" s="51">
        <f t="shared" si="85"/>
        <v>-14.765564391976589</v>
      </c>
      <c r="X43" s="51">
        <f t="shared" si="85"/>
        <v>-20.098897725309939</v>
      </c>
      <c r="Y43" s="51">
        <f>Y41+Y42</f>
        <v>-9.9112099054264924</v>
      </c>
      <c r="Z43" s="51">
        <f>Z41+Z42</f>
        <v>-17.990574984791589</v>
      </c>
      <c r="AA43" s="51">
        <f t="shared" ref="AA43" si="86">AA41+AA42</f>
        <v>-31.396480870667869</v>
      </c>
      <c r="AB43" s="51">
        <f t="shared" ref="AB43" si="87">AB41+AB42</f>
        <v>-23.729814204001219</v>
      </c>
      <c r="AC43" s="51">
        <f t="shared" ref="AC43" si="88">AC41+AC42</f>
        <v>-21.063147537334554</v>
      </c>
      <c r="AD43" s="51">
        <f t="shared" ref="AD43" si="89">AD41+AD42</f>
        <v>-29.870900601335322</v>
      </c>
      <c r="AE43" s="51">
        <f t="shared" ref="AE43" si="90">AE41+AE42</f>
        <v>-27.913289139101625</v>
      </c>
      <c r="AF43" s="51">
        <f t="shared" ref="AF43" si="91">AF41+AF42</f>
        <v>-25.12541035122284</v>
      </c>
      <c r="AG43" s="51">
        <f t="shared" ref="AG43" si="92">AG41+AG42</f>
        <v>-22.458743684556175</v>
      </c>
      <c r="AH43" s="51">
        <f t="shared" ref="AH43" si="93">AH41+AH42</f>
        <v>-19.792077017889511</v>
      </c>
      <c r="AI43" s="51">
        <f t="shared" ref="AI43" si="94">AI41+AI42</f>
        <v>-28.125410351222861</v>
      </c>
      <c r="AJ43" s="51">
        <f t="shared" ref="AJ43" si="95">AJ41+AJ42</f>
        <v>-28.458743684556197</v>
      </c>
      <c r="AK43" s="51">
        <f t="shared" ref="AK43" si="96">AK41+AK42</f>
        <v>-18.253615479428007</v>
      </c>
      <c r="AL43" s="51">
        <f>AL41+AL42</f>
        <v>-27.048487274299816</v>
      </c>
      <c r="AM43" s="51">
        <f t="shared" ref="AM43" si="97">AM41+AM42</f>
        <v>-43.381820607633173</v>
      </c>
      <c r="AN43" s="51">
        <f t="shared" ref="AN43" si="98">AN41+AN42</f>
        <v>-35.715153940966523</v>
      </c>
      <c r="AO43" s="51">
        <f t="shared" ref="AO43" si="99">AO41+AO42</f>
        <v>-44.048487274299873</v>
      </c>
      <c r="AP43" s="51">
        <f t="shared" ref="AP43" si="100">AP41+AP42</f>
        <v>-42.860185992248589</v>
      </c>
      <c r="AQ43" s="51">
        <f t="shared" ref="AQ43" si="101">AQ41+AQ42</f>
        <v>-40.193519325581924</v>
      </c>
      <c r="AR43" s="51">
        <f t="shared" ref="AR43" si="102">AR41+AR42</f>
        <v>-46.85920433501694</v>
      </c>
      <c r="AS43" s="51">
        <f t="shared" ref="AS43" si="103">AS41+AS42</f>
        <v>-44.192537668350276</v>
      </c>
      <c r="AT43" s="51">
        <f t="shared" ref="AT43" si="104">AT41+AT42</f>
        <v>-41.525871001683612</v>
      </c>
      <c r="AU43" s="51">
        <f t="shared" ref="AU43" si="105">AU41+AU42</f>
        <v>-47.238740119550897</v>
      </c>
      <c r="AV43" s="51">
        <f t="shared" ref="AV43" si="106">AV41+AV42</f>
        <v>-44.572073452884233</v>
      </c>
      <c r="AW43" s="51">
        <f t="shared" ref="AW43" si="107">AW41+AW42</f>
        <v>-41.842584785702968</v>
      </c>
      <c r="AX43" s="52"/>
      <c r="AY43" s="52"/>
      <c r="AZ43" s="52"/>
    </row>
    <row r="44" spans="1:52" x14ac:dyDescent="0.2">
      <c r="B44" s="1"/>
      <c r="C44" s="1"/>
      <c r="D44" s="1"/>
      <c r="E44" s="1"/>
      <c r="F44" s="1"/>
      <c r="G44" s="1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x14ac:dyDescent="0.2">
      <c r="A45" s="32" t="s">
        <v>39</v>
      </c>
      <c r="B45" s="73" t="s">
        <v>23</v>
      </c>
      <c r="C45" s="1"/>
      <c r="D45" s="1"/>
      <c r="E45" s="1"/>
      <c r="F45" s="1"/>
      <c r="G45" s="1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x14ac:dyDescent="0.2">
      <c r="A46" s="72" t="s">
        <v>28</v>
      </c>
      <c r="B46" s="23" t="s">
        <v>23</v>
      </c>
      <c r="C46" s="1"/>
      <c r="D46" s="1"/>
      <c r="E46" s="1"/>
      <c r="F46" s="1"/>
      <c r="G46" s="1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x14ac:dyDescent="0.2">
      <c r="A47" s="9" t="s">
        <v>19</v>
      </c>
      <c r="B47" s="7"/>
      <c r="C47" s="1"/>
      <c r="D47" s="1"/>
      <c r="E47" s="1"/>
      <c r="F47" s="1"/>
      <c r="G47" s="1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x14ac:dyDescent="0.2">
      <c r="A48" s="21" t="s">
        <v>22</v>
      </c>
      <c r="B48" s="22"/>
      <c r="C48" s="1"/>
      <c r="D48" s="1"/>
      <c r="E48" s="1"/>
      <c r="F48" s="1"/>
      <c r="G48" s="1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:20" x14ac:dyDescent="0.2">
      <c r="A49" s="19" t="s">
        <v>20</v>
      </c>
      <c r="B49" s="36" t="s">
        <v>35</v>
      </c>
      <c r="C49" s="1"/>
      <c r="D49" s="1"/>
      <c r="E49" s="1"/>
      <c r="F49" s="1"/>
      <c r="G49" s="1"/>
    </row>
    <row r="50" spans="1:20" x14ac:dyDescent="0.2">
      <c r="A50" s="17" t="s">
        <v>21</v>
      </c>
      <c r="B50" s="18" t="s">
        <v>35</v>
      </c>
      <c r="C50" s="1"/>
      <c r="D50" s="1"/>
      <c r="E50" s="1"/>
      <c r="F50" s="1"/>
      <c r="G50" s="1"/>
    </row>
    <row r="51" spans="1:20" x14ac:dyDescent="0.2">
      <c r="A51" s="20" t="s">
        <v>27</v>
      </c>
      <c r="B51" s="37" t="s">
        <v>36</v>
      </c>
      <c r="C51" s="1"/>
      <c r="D51" s="1"/>
      <c r="E51" s="1"/>
      <c r="F51" s="1"/>
      <c r="G51" s="1"/>
    </row>
    <row r="52" spans="1:20" x14ac:dyDescent="0.2">
      <c r="B52" s="1"/>
      <c r="C52" s="1"/>
      <c r="D52" s="1"/>
      <c r="E52" s="1"/>
      <c r="F52" s="1"/>
      <c r="G52" s="1"/>
    </row>
    <row r="53" spans="1:20" x14ac:dyDescent="0.2">
      <c r="B53" s="1" t="s">
        <v>13</v>
      </c>
      <c r="C53" s="1"/>
      <c r="D53" s="1" t="s">
        <v>38</v>
      </c>
    </row>
    <row r="54" spans="1:20" x14ac:dyDescent="0.2">
      <c r="B54" s="1" t="s">
        <v>14</v>
      </c>
      <c r="C54" s="1"/>
      <c r="D54" s="1" t="s">
        <v>38</v>
      </c>
    </row>
    <row r="55" spans="1:20" x14ac:dyDescent="0.2">
      <c r="B55" s="1" t="s">
        <v>12</v>
      </c>
      <c r="C55" s="1"/>
      <c r="D55" s="1" t="s">
        <v>15</v>
      </c>
    </row>
    <row r="60" spans="1:20" x14ac:dyDescent="0.2"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</row>
    <row r="61" spans="1:20" x14ac:dyDescent="0.2">
      <c r="B61" s="1"/>
      <c r="C61" s="1"/>
      <c r="D61" s="1"/>
      <c r="E61" s="1"/>
      <c r="F61" s="1"/>
      <c r="G61" s="1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</row>
    <row r="62" spans="1:20" x14ac:dyDescent="0.2">
      <c r="B62" s="1"/>
      <c r="C62" s="1"/>
      <c r="D62" s="1"/>
      <c r="E62" s="1"/>
      <c r="F62" s="1"/>
      <c r="G62" s="1"/>
      <c r="H62" s="68"/>
      <c r="I62" s="68"/>
      <c r="J62" s="68"/>
      <c r="K62" s="67"/>
      <c r="L62" s="67"/>
      <c r="M62" s="67"/>
      <c r="N62" s="67"/>
      <c r="O62" s="67"/>
      <c r="P62" s="67"/>
      <c r="Q62" s="69"/>
      <c r="R62" s="69"/>
      <c r="S62" s="69"/>
      <c r="T62" s="69"/>
    </row>
    <row r="63" spans="1:20" x14ac:dyDescent="0.2">
      <c r="H63" s="68"/>
      <c r="I63" s="68"/>
      <c r="J63" s="68"/>
      <c r="K63" s="67"/>
      <c r="L63" s="67"/>
      <c r="M63" s="67"/>
      <c r="N63" s="67"/>
      <c r="O63" s="67"/>
      <c r="P63" s="67"/>
      <c r="Q63" s="69"/>
      <c r="R63" s="69"/>
      <c r="S63" s="69"/>
      <c r="T63" s="69"/>
    </row>
    <row r="64" spans="1:20" x14ac:dyDescent="0.2">
      <c r="H64" s="68"/>
      <c r="I64" s="68"/>
      <c r="J64" s="68"/>
      <c r="K64" s="67"/>
      <c r="L64" s="67"/>
      <c r="M64" s="67"/>
      <c r="N64" s="67"/>
      <c r="O64" s="67"/>
      <c r="P64" s="67"/>
      <c r="Q64" s="69"/>
      <c r="R64" s="69"/>
      <c r="S64" s="69"/>
      <c r="T64" s="69"/>
    </row>
    <row r="65" spans="2:20" x14ac:dyDescent="0.2">
      <c r="H65" s="68"/>
      <c r="I65" s="68"/>
      <c r="J65" s="68"/>
      <c r="K65" s="67"/>
      <c r="L65" s="67"/>
      <c r="M65" s="67"/>
      <c r="N65" s="67"/>
      <c r="O65" s="67"/>
      <c r="P65" s="67"/>
      <c r="Q65" s="69"/>
      <c r="R65" s="69"/>
      <c r="S65" s="69"/>
      <c r="T65" s="69"/>
    </row>
    <row r="66" spans="2:20" x14ac:dyDescent="0.2">
      <c r="H66" s="68"/>
      <c r="I66" s="68"/>
      <c r="J66" s="68"/>
      <c r="K66" s="67"/>
      <c r="L66" s="67"/>
      <c r="M66" s="67"/>
      <c r="N66" s="67"/>
      <c r="O66" s="67"/>
      <c r="P66" s="67"/>
      <c r="Q66" s="69"/>
      <c r="R66" s="69"/>
      <c r="S66" s="69"/>
      <c r="T66" s="69"/>
    </row>
    <row r="67" spans="2:20" x14ac:dyDescent="0.2">
      <c r="H67" s="68"/>
      <c r="I67" s="68"/>
      <c r="J67" s="68"/>
      <c r="K67" s="67"/>
      <c r="L67" s="67"/>
      <c r="M67" s="67"/>
      <c r="N67" s="67"/>
      <c r="O67" s="67"/>
      <c r="P67" s="67"/>
      <c r="Q67" s="69"/>
      <c r="R67" s="69"/>
      <c r="S67" s="69"/>
      <c r="T67" s="69"/>
    </row>
    <row r="68" spans="2:20" x14ac:dyDescent="0.2">
      <c r="B68" s="1"/>
      <c r="C68" s="1"/>
      <c r="D68" s="1"/>
      <c r="E68" s="1"/>
      <c r="F68" s="1"/>
      <c r="G68" s="1"/>
      <c r="H68" s="68"/>
      <c r="I68" s="68"/>
      <c r="J68" s="68"/>
      <c r="K68" s="68"/>
      <c r="L68" s="68"/>
      <c r="M68" s="68"/>
      <c r="N68" s="68"/>
      <c r="O68" s="68"/>
      <c r="P68" s="69"/>
      <c r="Q68" s="69"/>
      <c r="R68" s="69"/>
      <c r="S68" s="69"/>
      <c r="T68" s="69"/>
    </row>
    <row r="69" spans="2:20" x14ac:dyDescent="0.2">
      <c r="B69" s="1"/>
      <c r="C69" s="1"/>
      <c r="D69" s="1"/>
      <c r="E69" s="1"/>
      <c r="F69" s="1"/>
      <c r="G69" s="1"/>
      <c r="H69" s="68"/>
      <c r="I69" s="68"/>
      <c r="J69" s="68"/>
      <c r="K69" s="68"/>
      <c r="L69" s="68"/>
      <c r="M69" s="68"/>
      <c r="N69" s="68"/>
      <c r="O69" s="68"/>
      <c r="P69" s="69"/>
      <c r="Q69" s="69"/>
      <c r="R69" s="69"/>
      <c r="S69" s="69"/>
      <c r="T69" s="69"/>
    </row>
    <row r="70" spans="2:20" x14ac:dyDescent="0.2">
      <c r="B70" s="1"/>
      <c r="C70" s="1"/>
      <c r="D70" s="1"/>
      <c r="E70" s="1"/>
      <c r="F70" s="1"/>
      <c r="G70" s="1"/>
      <c r="H70" s="68"/>
      <c r="I70" s="68"/>
      <c r="J70" s="68"/>
      <c r="K70" s="70"/>
      <c r="L70" s="68"/>
      <c r="M70" s="68"/>
      <c r="N70" s="68"/>
      <c r="O70" s="68"/>
      <c r="P70" s="69"/>
      <c r="Q70" s="69"/>
      <c r="R70" s="69"/>
      <c r="S70" s="69"/>
      <c r="T70" s="69"/>
    </row>
    <row r="71" spans="2:20" x14ac:dyDescent="0.2">
      <c r="B71" s="1"/>
      <c r="C71" s="1"/>
      <c r="D71" s="1"/>
      <c r="E71" s="1"/>
      <c r="F71" s="1"/>
      <c r="G71" s="1"/>
      <c r="H71" s="68"/>
      <c r="I71" s="68"/>
      <c r="J71" s="68"/>
      <c r="K71" s="68"/>
      <c r="L71" s="68"/>
      <c r="M71" s="68"/>
      <c r="N71" s="68"/>
      <c r="O71" s="68"/>
      <c r="P71" s="69"/>
      <c r="Q71" s="69"/>
      <c r="R71" s="69"/>
      <c r="S71" s="69"/>
      <c r="T71" s="69"/>
    </row>
    <row r="72" spans="2:20" x14ac:dyDescent="0.2">
      <c r="B72" s="1"/>
      <c r="C72" s="1"/>
      <c r="D72" s="1"/>
      <c r="E72" s="1"/>
      <c r="F72" s="1"/>
      <c r="G72" s="1"/>
      <c r="H72" s="69"/>
      <c r="I72" s="69"/>
      <c r="J72" s="69"/>
      <c r="K72" s="69"/>
      <c r="L72" s="69"/>
      <c r="M72" s="69"/>
      <c r="N72" s="68"/>
      <c r="O72" s="68"/>
      <c r="P72" s="69"/>
      <c r="Q72" s="69"/>
      <c r="R72" s="69"/>
      <c r="S72" s="69"/>
      <c r="T72" s="69"/>
    </row>
    <row r="73" spans="2:20" x14ac:dyDescent="0.2">
      <c r="B73" s="1"/>
      <c r="C73" s="1"/>
      <c r="D73" s="2"/>
      <c r="E73" s="1"/>
      <c r="F73" s="1"/>
      <c r="G73" s="1"/>
      <c r="H73" s="69"/>
      <c r="I73" s="69"/>
      <c r="J73" s="69"/>
      <c r="K73" s="69"/>
      <c r="L73" s="69"/>
      <c r="M73" s="69"/>
      <c r="N73" s="68"/>
      <c r="O73" s="68"/>
      <c r="P73" s="69"/>
      <c r="Q73" s="69"/>
      <c r="R73" s="69"/>
      <c r="S73" s="69"/>
      <c r="T73" s="69"/>
    </row>
    <row r="74" spans="2:20" x14ac:dyDescent="0.2">
      <c r="B74" s="1"/>
      <c r="C74" s="1"/>
      <c r="D74" s="1"/>
      <c r="E74" s="1"/>
      <c r="F74" s="1"/>
      <c r="G74" s="1"/>
      <c r="H74" s="69"/>
      <c r="I74" s="69"/>
      <c r="J74" s="69"/>
      <c r="K74" s="69"/>
      <c r="L74" s="69"/>
      <c r="M74" s="69"/>
      <c r="N74" s="68"/>
      <c r="O74" s="68"/>
      <c r="P74" s="69"/>
      <c r="Q74" s="69"/>
      <c r="R74" s="69"/>
      <c r="S74" s="69"/>
      <c r="T74" s="69"/>
    </row>
    <row r="75" spans="2:20" x14ac:dyDescent="0.2">
      <c r="B75" s="1"/>
      <c r="C75" s="1"/>
      <c r="D75" s="1"/>
      <c r="E75" s="1"/>
      <c r="F75" s="1"/>
      <c r="G75" s="1"/>
      <c r="H75" s="69"/>
      <c r="I75" s="69"/>
      <c r="J75" s="69"/>
      <c r="K75" s="69"/>
      <c r="L75" s="69"/>
      <c r="M75" s="69"/>
      <c r="N75" s="68"/>
      <c r="O75" s="68"/>
      <c r="P75" s="69"/>
      <c r="Q75" s="69"/>
      <c r="R75" s="69"/>
      <c r="S75" s="69"/>
      <c r="T75" s="69"/>
    </row>
    <row r="76" spans="2:20" x14ac:dyDescent="0.2">
      <c r="B76" s="1"/>
      <c r="C76" s="1"/>
      <c r="D76" s="1"/>
      <c r="E76" s="1"/>
      <c r="F76" s="1"/>
      <c r="G76" s="1"/>
      <c r="H76" s="69"/>
      <c r="I76" s="69"/>
      <c r="J76" s="69"/>
      <c r="K76" s="69"/>
      <c r="L76" s="69"/>
      <c r="M76" s="69"/>
      <c r="N76" s="68"/>
      <c r="O76" s="68"/>
      <c r="P76" s="69"/>
      <c r="Q76" s="69"/>
      <c r="R76" s="69"/>
      <c r="S76" s="69"/>
      <c r="T76" s="69"/>
    </row>
    <row r="77" spans="2:20" x14ac:dyDescent="0.2">
      <c r="B77" s="1"/>
      <c r="C77" s="1"/>
      <c r="D77" s="1"/>
      <c r="E77" s="1"/>
      <c r="F77" s="1"/>
      <c r="G77" s="1"/>
      <c r="H77" s="69"/>
      <c r="I77" s="69"/>
      <c r="J77" s="69"/>
      <c r="K77" s="69"/>
      <c r="L77" s="69"/>
      <c r="M77" s="69"/>
      <c r="N77" s="68"/>
      <c r="O77" s="68"/>
      <c r="P77" s="69"/>
      <c r="Q77" s="69"/>
      <c r="R77" s="69"/>
      <c r="S77" s="69"/>
      <c r="T77" s="69"/>
    </row>
    <row r="78" spans="2:20" x14ac:dyDescent="0.2">
      <c r="E78" s="1"/>
      <c r="F78" s="1"/>
      <c r="G78" s="1"/>
      <c r="H78" s="69"/>
      <c r="I78" s="69"/>
      <c r="J78" s="69"/>
      <c r="K78" s="69"/>
      <c r="L78" s="69"/>
      <c r="M78" s="69"/>
      <c r="N78" s="68"/>
      <c r="O78" s="68"/>
      <c r="P78" s="69"/>
      <c r="Q78" s="69"/>
      <c r="R78" s="69"/>
      <c r="S78" s="69"/>
      <c r="T78" s="69"/>
    </row>
    <row r="79" spans="2:20" x14ac:dyDescent="0.2">
      <c r="E79" s="1"/>
      <c r="F79" s="1"/>
      <c r="G79" s="1"/>
      <c r="H79" s="69"/>
      <c r="I79" s="69"/>
      <c r="J79" s="69"/>
      <c r="K79" s="69"/>
      <c r="L79" s="69"/>
      <c r="M79" s="69"/>
      <c r="N79" s="68"/>
      <c r="O79" s="68"/>
      <c r="P79" s="69"/>
      <c r="Q79" s="69"/>
      <c r="R79" s="69"/>
      <c r="S79" s="69"/>
      <c r="T79" s="69"/>
    </row>
    <row r="80" spans="2:20" x14ac:dyDescent="0.2">
      <c r="E80" s="1"/>
      <c r="F80" s="1"/>
      <c r="G80" s="1"/>
      <c r="H80" s="68"/>
      <c r="I80" s="68"/>
      <c r="J80" s="68"/>
      <c r="K80" s="68"/>
      <c r="L80" s="68"/>
      <c r="M80" s="68"/>
      <c r="N80" s="68"/>
      <c r="O80" s="68"/>
      <c r="P80" s="69"/>
      <c r="Q80" s="69"/>
      <c r="R80" s="69"/>
      <c r="S80" s="69"/>
      <c r="T80" s="69"/>
    </row>
    <row r="81" spans="2:20" x14ac:dyDescent="0.2">
      <c r="B81" s="1"/>
      <c r="C81" s="1"/>
      <c r="D81" s="1"/>
      <c r="E81" s="1"/>
      <c r="F81" s="1"/>
      <c r="G81" s="1"/>
      <c r="H81" s="68"/>
      <c r="I81" s="68"/>
      <c r="J81" s="68"/>
      <c r="K81" s="68"/>
      <c r="L81" s="68"/>
      <c r="M81" s="68"/>
      <c r="N81" s="68"/>
      <c r="O81" s="68"/>
      <c r="P81" s="69"/>
      <c r="Q81" s="69"/>
      <c r="R81" s="69"/>
      <c r="S81" s="69"/>
      <c r="T81" s="69"/>
    </row>
    <row r="82" spans="2:20" x14ac:dyDescent="0.2">
      <c r="B82" s="1"/>
      <c r="C82" s="1"/>
      <c r="D82" s="1"/>
      <c r="E82" s="1"/>
      <c r="F82" s="1"/>
      <c r="G82" s="1"/>
      <c r="H82" s="68"/>
      <c r="I82" s="68"/>
      <c r="J82" s="68"/>
      <c r="K82" s="68"/>
      <c r="L82" s="68"/>
      <c r="M82" s="68"/>
      <c r="N82" s="68"/>
      <c r="O82" s="68"/>
      <c r="P82" s="69"/>
      <c r="Q82" s="69"/>
      <c r="R82" s="69"/>
      <c r="S82" s="69"/>
      <c r="T82" s="69"/>
    </row>
    <row r="83" spans="2:20" x14ac:dyDescent="0.2">
      <c r="B83" s="1"/>
      <c r="C83" s="1"/>
      <c r="D83" s="1"/>
      <c r="E83" s="1"/>
      <c r="F83" s="1"/>
      <c r="G83" s="1"/>
      <c r="H83" s="68"/>
      <c r="I83" s="68"/>
      <c r="J83" s="68"/>
      <c r="K83" s="68"/>
      <c r="L83" s="68"/>
      <c r="M83" s="68"/>
      <c r="N83" s="68"/>
      <c r="O83" s="68"/>
      <c r="P83" s="69"/>
      <c r="Q83" s="69"/>
      <c r="R83" s="69"/>
      <c r="S83" s="69"/>
      <c r="T83" s="69"/>
    </row>
    <row r="84" spans="2:20" x14ac:dyDescent="0.2">
      <c r="B84" s="1"/>
      <c r="C84" s="1"/>
      <c r="D84" s="1"/>
      <c r="E84" s="1"/>
      <c r="F84" s="1"/>
      <c r="G84" s="1"/>
      <c r="H84" s="68"/>
      <c r="I84" s="68"/>
      <c r="J84" s="68"/>
      <c r="K84" s="68"/>
      <c r="L84" s="68"/>
      <c r="M84" s="68"/>
      <c r="N84" s="68"/>
      <c r="O84" s="68"/>
      <c r="P84" s="69"/>
      <c r="Q84" s="69"/>
      <c r="R84" s="69"/>
      <c r="S84" s="69"/>
      <c r="T84" s="69"/>
    </row>
    <row r="85" spans="2:20" x14ac:dyDescent="0.2">
      <c r="B85" s="1"/>
      <c r="C85" s="1"/>
      <c r="D85" s="1"/>
      <c r="E85" s="1"/>
      <c r="F85" s="1"/>
      <c r="G85" s="1"/>
      <c r="H85" s="68"/>
      <c r="I85" s="68"/>
      <c r="J85" s="68"/>
      <c r="K85" s="68"/>
      <c r="L85" s="68"/>
      <c r="M85" s="68"/>
      <c r="N85" s="68"/>
      <c r="O85" s="68"/>
      <c r="P85" s="69"/>
      <c r="Q85" s="69"/>
      <c r="R85" s="69"/>
      <c r="S85" s="69"/>
      <c r="T85" s="69"/>
    </row>
    <row r="86" spans="2:20" x14ac:dyDescent="0.2"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2:20" x14ac:dyDescent="0.2"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</row>
    <row r="88" spans="2:20" x14ac:dyDescent="0.2"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2:20" x14ac:dyDescent="0.2">
      <c r="H89" s="69"/>
      <c r="I89" s="69"/>
      <c r="J89" s="68"/>
      <c r="K89" s="68"/>
      <c r="L89" s="68"/>
      <c r="M89" s="68"/>
      <c r="N89" s="68"/>
      <c r="O89" s="68"/>
      <c r="P89" s="69"/>
      <c r="Q89" s="69"/>
      <c r="R89" s="69"/>
      <c r="S89" s="69"/>
      <c r="T89" s="69"/>
    </row>
    <row r="90" spans="2:20" x14ac:dyDescent="0.2">
      <c r="H90" s="69"/>
      <c r="I90" s="69"/>
      <c r="J90" s="68"/>
      <c r="K90" s="68"/>
      <c r="L90" s="68"/>
      <c r="M90" s="68"/>
      <c r="N90" s="69"/>
      <c r="O90" s="69"/>
      <c r="P90" s="69"/>
      <c r="Q90" s="69"/>
      <c r="R90" s="69"/>
      <c r="S90" s="69"/>
      <c r="T90" s="69"/>
    </row>
    <row r="91" spans="2:20" x14ac:dyDescent="0.2">
      <c r="H91" s="69"/>
      <c r="I91" s="69"/>
      <c r="J91" s="68"/>
      <c r="K91" s="68"/>
      <c r="L91" s="68"/>
      <c r="M91" s="68"/>
      <c r="N91" s="68"/>
      <c r="O91" s="68"/>
      <c r="P91" s="69"/>
      <c r="Q91" s="69"/>
      <c r="R91" s="69"/>
      <c r="S91" s="69"/>
      <c r="T91" s="69"/>
    </row>
    <row r="92" spans="2:20" x14ac:dyDescent="0.2">
      <c r="H92" s="69"/>
      <c r="I92" s="69"/>
      <c r="J92" s="69"/>
      <c r="K92" s="68"/>
      <c r="L92" s="68"/>
      <c r="M92" s="68"/>
      <c r="N92" s="68"/>
      <c r="O92" s="68"/>
      <c r="P92" s="69"/>
      <c r="Q92" s="69"/>
      <c r="R92" s="69"/>
      <c r="S92" s="69"/>
      <c r="T92" s="69"/>
    </row>
    <row r="93" spans="2:20" x14ac:dyDescent="0.2"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</row>
    <row r="94" spans="2:20" x14ac:dyDescent="0.2"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</row>
    <row r="95" spans="2:20" x14ac:dyDescent="0.2"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2019-11-23T05:20:25Z</dcterms:created>
  <dcterms:modified xsi:type="dcterms:W3CDTF">2019-11-23T11:13:31Z</dcterms:modified>
</cp:coreProperties>
</file>