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<sst xmlns="http://schemas.openxmlformats.org/spreadsheetml/2006/main" count="6" uniqueCount="6">
  <si>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BSEL</t>
  </si>
  <si>
    <t>BSCALE</t>
  </si>
  <si>
    <t>Baudrate</t>
  </si>
  <si>
    <t>Frequenz</t>
  </si>
  <si>
    <t>Echte Baudrate</t>
  </si>
  <si>
    <t>Fehler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</si>
</sst>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6" sqref="E16"/>
    </sheetView>
  </sheetViews>
  <sheetFormatPr defaultColWidth="11.421875" defaultRowHeight="12.75"/>
  <sheetData>
    <row r="1" spans="1:2" ht="12.75">
      <c r="A1" t="s">
        <v>2</v>
      </c>
      <c r="B1">
        <v>115200</v>
      </c>
    </row>
    <row r="2" spans="1:2" ht="12.75">
      <c r="A2" t="s">
        <v>3</v>
      </c>
      <c r="B2">
        <v>8000000</v>
      </c>
    </row>
    <row r="3" spans="2:7" ht="12.75">
      <c r="B3" t="s">
        <v>0</v>
      </c>
      <c r="C3" t="s">
        <v>1</v>
      </c>
      <c r="E3" t="s">
        <v>4</v>
      </c>
      <c r="G3" t="s">
        <v>5</v>
      </c>
    </row>
    <row r="4" spans="2:7" ht="12.75">
      <c r="B4">
        <f>ROUND((B2/(POWER(2,C4)*16*B1)),0)</f>
        <v>0</v>
      </c>
      <c r="C4">
        <v>7</v>
      </c>
      <c r="E4">
        <f>B2/(POWER(2,C4)*16*(B4+1))</f>
        <v>3906.25</v>
      </c>
      <c r="G4">
        <f>100-(E4)/(B1)*100</f>
        <v>96.60915798611111</v>
      </c>
    </row>
    <row r="5" spans="2:7" ht="12.75">
      <c r="B5">
        <f>ROUND((B2/(POWER(2,C5)*16*B1)),0)</f>
        <v>0</v>
      </c>
      <c r="C5">
        <v>6</v>
      </c>
      <c r="E5">
        <f>B2/(POWER(2,C5)*16*(B5+1))</f>
        <v>7812.5</v>
      </c>
      <c r="G5">
        <f>100-(E5)/(B1)*100</f>
        <v>93.21831597222223</v>
      </c>
    </row>
    <row r="6" spans="2:7" ht="12.75">
      <c r="B6">
        <f>ROUND((B2/(POWER(2,C6)*16*B1)),0)</f>
        <v>0</v>
      </c>
      <c r="C6">
        <v>5</v>
      </c>
      <c r="E6">
        <f>B2/(POWER(2,C6)*16*(B6+1))</f>
        <v>15625</v>
      </c>
      <c r="G6">
        <f>100-(E6)/(B1)*100</f>
        <v>86.43663194444444</v>
      </c>
    </row>
    <row r="7" spans="2:7" ht="12.75">
      <c r="B7">
        <f>ROUND((B2/(POWER(2,C7)*16*B1)),0)</f>
        <v>0</v>
      </c>
      <c r="C7">
        <v>4</v>
      </c>
      <c r="E7">
        <f>B2/(POWER(2,C7)*16*(B7+1))</f>
        <v>31250</v>
      </c>
      <c r="G7">
        <f>100-(E7)/(B1)*100</f>
        <v>72.87326388888889</v>
      </c>
    </row>
    <row r="8" spans="2:7" ht="12.75">
      <c r="B8">
        <f>ROUND((B2/(POWER(2,C8)*16*B1)),0)</f>
        <v>1</v>
      </c>
      <c r="C8">
        <v>3</v>
      </c>
      <c r="E8">
        <f>B2/(POWER(2,C8)*16*(B8+1))</f>
        <v>31250</v>
      </c>
      <c r="G8">
        <f>100-(E8)/(B1)*100</f>
        <v>72.87326388888889</v>
      </c>
    </row>
    <row r="9" spans="2:7" ht="12.75">
      <c r="B9">
        <f>ROUND((B2/(POWER(2,C9)*16*B1)),0)</f>
        <v>1</v>
      </c>
      <c r="C9">
        <v>2</v>
      </c>
      <c r="E9">
        <f>B2/(POWER(2,C9)*16*(B9+1))</f>
        <v>62500</v>
      </c>
      <c r="G9">
        <f>100-(E9)/(B1)*100</f>
        <v>45.74652777777778</v>
      </c>
    </row>
    <row r="10" spans="2:7" ht="12.75">
      <c r="B10">
        <f>ROUND((B2/(POWER(2,C10)*16*B1)),0)</f>
        <v>2</v>
      </c>
      <c r="C10">
        <v>1</v>
      </c>
      <c r="E10">
        <f>B2/(POWER(2,C10)*16*(B10+1))</f>
        <v>83333.33333333333</v>
      </c>
      <c r="G10">
        <f>100-(E10)/(B1)*100</f>
        <v>27.662037037037052</v>
      </c>
    </row>
    <row r="11" spans="2:7" ht="12.75">
      <c r="B11">
        <f>ROUND((B2/(POWER(2,C11)*16*B1)),0)</f>
        <v>4</v>
      </c>
      <c r="C11">
        <v>0</v>
      </c>
      <c r="E11">
        <f>B2/(POWER(2,C11)*16*(B11+1))</f>
        <v>100000</v>
      </c>
      <c r="G11">
        <f>100-(E11)/(B1)*100</f>
        <v>13.194444444444443</v>
      </c>
    </row>
    <row r="12" spans="2:7" ht="12.75">
      <c r="B12">
        <f>ROUND(((1/(POWER(2,C12)))*(B2/(16*B1)-1)),0)</f>
        <v>7</v>
      </c>
      <c r="C12">
        <v>-1</v>
      </c>
      <c r="E12">
        <f>B2/(16*((POWER(2,C12)*B12)+1))</f>
        <v>111111.11111111111</v>
      </c>
      <c r="G12">
        <f>100-(E12)/(B1)*100</f>
        <v>3.5493827160493936</v>
      </c>
    </row>
    <row r="13" spans="2:7" ht="12.75">
      <c r="B13">
        <f>ROUND(((1/(POWER(2,C13)))*(B2/(16*B1)-1)),0)</f>
        <v>13</v>
      </c>
      <c r="C13">
        <v>-2</v>
      </c>
      <c r="E13">
        <f>B2/(16*((POWER(2,C13)*B13)+1))</f>
        <v>117647.05882352941</v>
      </c>
      <c r="G13">
        <f>100-(E13)/(B1)*100</f>
        <v>-2.1241830065359437</v>
      </c>
    </row>
    <row r="14" spans="2:7" ht="12.75">
      <c r="B14">
        <f>ROUND(((1/(POWER(2,C14)))*(B2/(16*B1)-1)),0)</f>
        <v>27</v>
      </c>
      <c r="C14">
        <v>-3</v>
      </c>
      <c r="E14">
        <f>B2/(16*((POWER(2,C14)*B14)+1))</f>
        <v>114285.71428571429</v>
      </c>
      <c r="G14">
        <f>100-(E14)/(B1)*100</f>
        <v>0.7936507936507837</v>
      </c>
    </row>
    <row r="15" spans="2:7" ht="12.75">
      <c r="B15">
        <f>ROUND(((1/(POWER(2,C15)))*(B2/(16*B1)-1)),0)</f>
        <v>53</v>
      </c>
      <c r="C15">
        <v>-4</v>
      </c>
      <c r="E15">
        <f>B2/(16*((POWER(2,C15)*B15)+1))</f>
        <v>115942.02898550725</v>
      </c>
      <c r="G15">
        <f>100-(E15)/(B1)*100</f>
        <v>-0.6441223832528209</v>
      </c>
    </row>
    <row r="16" spans="2:7" ht="12.75">
      <c r="B16">
        <f>ROUND(((1/(POWER(2,C16)))*(B2/(16*B1)-1)),0)</f>
        <v>107</v>
      </c>
      <c r="C16">
        <v>-5</v>
      </c>
      <c r="E16">
        <f>B2/(16*((POWER(2,C16)*B16)+1))</f>
        <v>115107.91366906474</v>
      </c>
      <c r="G16">
        <f>100-(E16)/(B1)*100</f>
        <v>0.07993605115908053</v>
      </c>
    </row>
    <row r="17" spans="2:7" ht="12.75">
      <c r="B17">
        <f>ROUND(((1/(POWER(2,C17)))*(B2/(16*B1)-1)),0)</f>
        <v>214</v>
      </c>
      <c r="C17">
        <v>-6</v>
      </c>
      <c r="E17">
        <f>B2/(16*((POWER(2,C17)*B17)+1))</f>
        <v>115107.91366906474</v>
      </c>
      <c r="G17">
        <f>100-(E17)/(B1)*100</f>
        <v>0.07993605115908053</v>
      </c>
    </row>
    <row r="18" spans="2:7" ht="12.75">
      <c r="B18">
        <f>ROUND(((1/(POWER(2,C18)))*(B2/(16*B1)-1)),0)</f>
        <v>428</v>
      </c>
      <c r="C18">
        <v>-7</v>
      </c>
      <c r="E18">
        <f>B2/(16*((POWER(2,C18)*B18)+1))</f>
        <v>115107.91366906474</v>
      </c>
      <c r="G18">
        <f>100-(E18)/(B1)*100</f>
        <v>0.07993605115908053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Elektrogeraetebau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ObhofV</dc:creator>
  <cp:keywords/>
  <dc:description/>
  <cp:lastModifiedBy>N</cp:lastModifiedBy>
  <dcterms:created xsi:type="dcterms:W3CDTF">2009-06-03T06:43:39Z</dcterms:created>
  <dcterms:modified xsi:type="dcterms:W3CDTF">2009-06-03T09:45:52Z</dcterms:modified>
  <cp:category/>
  <cp:version/>
  <cp:contentType/>
  <cp:contentStatus/>
</cp:coreProperties>
</file>