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Tabelle1_3" sheetId="1" r:id="rId1"/>
  </sheets>
  <definedNames/>
  <calcPr fullCalcOnLoad="1"/>
</workbook>
</file>

<file path=xl/sharedStrings.xml><?xml version="1.0" encoding="utf-8"?>
<sst xmlns="http://schemas.openxmlformats.org/spreadsheetml/2006/main" count="463" uniqueCount="13">
  <si>
    <t>Ueff</t>
  </si>
  <si>
    <t>Grad Verz.</t>
  </si>
  <si>
    <t>Grad</t>
  </si>
  <si>
    <t>Verz. (ms)</t>
  </si>
  <si>
    <t xml:space="preserve">Winkel in Spannung </t>
  </si>
  <si>
    <t>Abweichung</t>
  </si>
  <si>
    <t>frak</t>
  </si>
  <si>
    <t>a</t>
  </si>
  <si>
    <t>b</t>
  </si>
  <si>
    <t>c</t>
  </si>
  <si>
    <t>=</t>
  </si>
  <si>
    <t>quadratische Interpolation des Wertes ??,50 Volt, immer bei 1 Volt Unterschied außer bei 10 Grad</t>
  </si>
  <si>
    <t>Hier mit Abstand von 4 Volt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</si>
</sst>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"/>
    <numFmt numFmtId="166" formatCode="0.00E+000"/>
    <numFmt numFmtId="167" formatCode="@"/>
    <numFmt numFmtId="168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4" fontId="1" fillId="0" borderId="1" xfId="0" applyFont="1" applyFill="1" applyBorder="1" applyAlignment="1">
      <alignment horizontal="center"/>
    </xf>
    <xf numFmtId="167" fontId="0" fillId="0" borderId="0" xfId="0" applyNumberFormat="1" applyFont="1" applyFill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0"/>
  <sheetViews>
    <sheetView tabSelected="1" workbookViewId="0" topLeftCell="A1">
      <selection activeCell="I3" sqref="I3"/>
    </sheetView>
  </sheetViews>
  <sheetFormatPr defaultColWidth="12.57421875" defaultRowHeight="12.75"/>
  <cols>
    <col min="1" max="1" width="5.8515625" style="1" customWidth="1"/>
    <col min="2" max="2" width="2.57421875" style="2" customWidth="1"/>
    <col min="3" max="3" width="11.140625" style="1" customWidth="1"/>
    <col min="4" max="4" width="7.140625" style="1" customWidth="1"/>
    <col min="5" max="5" width="10.57421875" style="3" customWidth="1"/>
    <col min="6" max="6" width="9.8515625" style="1" customWidth="1"/>
    <col min="7" max="7" width="11.57421875" style="4" customWidth="1"/>
    <col min="8" max="16384" width="11.57421875" style="1" customWidth="1"/>
  </cols>
  <sheetData>
    <row r="1" spans="1:11" ht="30" customHeight="1">
      <c r="A1" s="5" t="s">
        <v>0</v>
      </c>
      <c r="B1" s="5"/>
      <c r="C1" s="5" t="s">
        <v>1</v>
      </c>
      <c r="D1" s="5" t="s">
        <v>2</v>
      </c>
      <c r="E1" s="5" t="s">
        <v>3</v>
      </c>
      <c r="F1" s="6" t="s">
        <v>4</v>
      </c>
      <c r="G1" s="4" t="s">
        <v>5</v>
      </c>
      <c r="H1" t="s">
        <v>6</v>
      </c>
      <c r="I1" s="1" t="s">
        <v>7</v>
      </c>
      <c r="J1" s="1" t="s">
        <v>8</v>
      </c>
      <c r="K1" s="1" t="s">
        <v>9</v>
      </c>
    </row>
    <row r="2" spans="1:8" ht="12.75">
      <c r="A2" s="1">
        <v>5</v>
      </c>
      <c r="B2" s="2" t="s">
        <v>10</v>
      </c>
      <c r="C2" s="1">
        <v>172.5092372</v>
      </c>
      <c r="D2" s="1">
        <f>180-C2</f>
        <v>7.490762799999999</v>
      </c>
      <c r="E2" s="3">
        <f>10-5-(COS(RADIANS(D2))*-5)</f>
        <v>9.9573294593174</v>
      </c>
      <c r="F2" s="1">
        <f>SQRT(1-C2/180+SIN(2*PI()*C2/180)/(2*PI()))*230</f>
        <v>5.0000000518602</v>
      </c>
      <c r="G2" s="4">
        <f>A2-F2</f>
        <v>-5.1860199690167974E-08</v>
      </c>
      <c r="H2"/>
    </row>
    <row r="3" spans="1:9" ht="12.75">
      <c r="A3" s="1">
        <v>5.5</v>
      </c>
      <c r="B3" s="2" t="s">
        <v>10</v>
      </c>
      <c r="C3" s="1">
        <v>172.0165904</v>
      </c>
      <c r="D3" s="1">
        <f>180-C3</f>
        <v>7.9834095999999874</v>
      </c>
      <c r="E3" s="3">
        <f>10-5-(COS(RADIANS(D3))*-5)</f>
        <v>9.95154162893714</v>
      </c>
      <c r="F3" s="1">
        <f>SQRT(1-C3/180+SIN(2*PI()*C3/180)/(2*PI()))*230</f>
        <v>5.500000008914864</v>
      </c>
      <c r="G3" s="4">
        <f>A3-F3</f>
        <v>-8.914864402242983E-09</v>
      </c>
      <c r="H3"/>
      <c r="I3" s="1" t="s">
        <v>11</v>
      </c>
    </row>
    <row r="4" spans="1:11" ht="12.75">
      <c r="A4" s="1">
        <v>6</v>
      </c>
      <c r="B4" s="2" t="s">
        <v>10</v>
      </c>
      <c r="C4" s="1">
        <v>171.5384456</v>
      </c>
      <c r="D4" s="1">
        <f>180-C4</f>
        <v>8.461554400000011</v>
      </c>
      <c r="E4" s="3">
        <f>10-5-(COS(RADIANS(D4))*-5)</f>
        <v>9.945574105802338</v>
      </c>
      <c r="F4" s="1">
        <f>SQRT(1-C4/180+SIN(2*PI()*C4/180)/(2*PI()))*230</f>
        <v>6.000000061129236</v>
      </c>
      <c r="G4" s="4">
        <f>A4-F4</f>
        <v>-6.112923589540742E-08</v>
      </c>
      <c r="H4"/>
      <c r="I4" s="1">
        <f>C4</f>
        <v>171.5384456</v>
      </c>
      <c r="J4" s="1">
        <f>C6*0.5</f>
        <v>85.30975005</v>
      </c>
      <c r="K4" s="1">
        <f>C2*0.5</f>
        <v>86.2546186</v>
      </c>
    </row>
    <row r="5" spans="1:13" ht="12.75">
      <c r="A5" s="1">
        <v>6.5</v>
      </c>
      <c r="B5" s="2" t="s">
        <v>10</v>
      </c>
      <c r="C5" s="1">
        <v>171.0731908</v>
      </c>
      <c r="D5" s="1">
        <f>180-C5</f>
        <v>8.926809200000008</v>
      </c>
      <c r="E5" s="3">
        <f>10-5-(COS(RADIANS(D5))*-5)</f>
        <v>9.939436836340048</v>
      </c>
      <c r="F5" s="1">
        <f>SQRT(1-C5/180+SIN(2*PI()*C5/180)/(2*PI()))*230</f>
        <v>6.50000001607546</v>
      </c>
      <c r="G5" s="4">
        <f>A5-F5</f>
        <v>-1.607546007420524E-08</v>
      </c>
      <c r="H5">
        <v>0.5</v>
      </c>
      <c r="I5" s="1">
        <f>((J4+K4-I4)*H5+J4-K4)*H5+I4</f>
        <v>171.0724920875</v>
      </c>
      <c r="L5" s="1">
        <f>SQRT(1-I5/180+SIN(2*PI()*I5/180)/(2*PI()))*230</f>
        <v>6.500760704749889</v>
      </c>
      <c r="M5" s="1">
        <f>L5-A5</f>
        <v>0.0007607047498892072</v>
      </c>
    </row>
    <row r="6" spans="1:11" ht="12.75">
      <c r="A6" s="1">
        <v>7</v>
      </c>
      <c r="B6" s="2" t="s">
        <v>10</v>
      </c>
      <c r="C6" s="1">
        <v>170.6195001</v>
      </c>
      <c r="D6" s="1">
        <f>180-C6</f>
        <v>9.38049989999999</v>
      </c>
      <c r="E6" s="3">
        <f>10-5-(COS(RADIANS(D6))*-5)</f>
        <v>9.933138454903322</v>
      </c>
      <c r="F6" s="1">
        <f>SQRT(1-C6/180+SIN(2*PI()*C6/180)/(2*PI()))*230</f>
        <v>7.000000098012535</v>
      </c>
      <c r="G6" s="4">
        <f>A6-F6</f>
        <v>-9.801253497698781E-08</v>
      </c>
      <c r="H6"/>
      <c r="I6" s="1">
        <f>C6</f>
        <v>170.6195001</v>
      </c>
      <c r="J6" s="1">
        <f>C8*0.5</f>
        <v>84.8712774</v>
      </c>
      <c r="K6" s="1">
        <f>C4*0.5</f>
        <v>85.7692228</v>
      </c>
    </row>
    <row r="7" spans="1:13" ht="12.75">
      <c r="A7" s="1">
        <v>7.5</v>
      </c>
      <c r="B7" s="2" t="s">
        <v>10</v>
      </c>
      <c r="C7" s="1">
        <v>170.1762669</v>
      </c>
      <c r="D7" s="1">
        <f>180-C7</f>
        <v>9.823733099999998</v>
      </c>
      <c r="E7" s="3">
        <f>10-5-(COS(RADIANS(D7))*-5)</f>
        <v>9.926686548219035</v>
      </c>
      <c r="F7" s="1">
        <f>SQRT(1-C7/180+SIN(2*PI()*C7/180)/(2*PI()))*230</f>
        <v>7.50000003749806</v>
      </c>
      <c r="G7" s="4">
        <f>A7-F7</f>
        <v>-3.749805976838161E-08</v>
      </c>
      <c r="H7">
        <v>0.5</v>
      </c>
      <c r="I7" s="1">
        <f>((J6+K6-I6)*H7+J6-K6)*H7+I6</f>
        <v>170.175777425</v>
      </c>
      <c r="L7" s="1">
        <f>SQRT(1-I7/180+SIN(2*PI()*I7/180)/(2*PI()))*230</f>
        <v>7.500558386372693</v>
      </c>
      <c r="M7" s="1">
        <f>L7-A7</f>
        <v>0.0005583863726927873</v>
      </c>
    </row>
    <row r="8" spans="1:11" ht="12.75">
      <c r="A8" s="1">
        <v>8</v>
      </c>
      <c r="B8" s="2" t="s">
        <v>10</v>
      </c>
      <c r="C8" s="1">
        <v>169.7425548</v>
      </c>
      <c r="D8" s="1">
        <f>180-C8</f>
        <v>10.257445200000006</v>
      </c>
      <c r="E8" s="3">
        <f>10-5-(COS(RADIANS(D8))*-5)</f>
        <v>9.920087833876185</v>
      </c>
      <c r="F8" s="1">
        <f>SQRT(1-C8/180+SIN(2*PI()*C8/180)/(2*PI()))*230</f>
        <v>8.000000012394858</v>
      </c>
      <c r="G8" s="4">
        <f>A8-F8</f>
        <v>-1.2394858472930537E-08</v>
      </c>
      <c r="H8"/>
      <c r="I8" s="1">
        <f>C8</f>
        <v>169.7425548</v>
      </c>
      <c r="J8" s="1">
        <f>C10*0.5</f>
        <v>84.45029965</v>
      </c>
      <c r="K8" s="1">
        <f>C6*0.5</f>
        <v>85.30975005</v>
      </c>
    </row>
    <row r="9" spans="1:13" ht="12.75">
      <c r="A9" s="1">
        <v>8.5</v>
      </c>
      <c r="B9" s="2" t="s">
        <v>10</v>
      </c>
      <c r="C9" s="1">
        <v>169.3175629</v>
      </c>
      <c r="D9" s="1">
        <f>180-C9</f>
        <v>10.682437099999987</v>
      </c>
      <c r="E9" s="3">
        <f>10-5-(COS(RADIANS(D9))*-5)</f>
        <v>9.913348314234018</v>
      </c>
      <c r="F9" s="1">
        <f>SQRT(1-C9/180+SIN(2*PI()*C9/180)/(2*PI()))*230</f>
        <v>8.500000021541592</v>
      </c>
      <c r="G9" s="4">
        <f>A9-F9</f>
        <v>-2.1541591621598855E-08</v>
      </c>
      <c r="H9">
        <v>0.5</v>
      </c>
      <c r="I9" s="1">
        <f>((J8+K8-I8)*H9+J8-K8)*H9+I8</f>
        <v>169.317203325</v>
      </c>
      <c r="L9" s="1">
        <f>SQRT(1-I9/180+SIN(2*PI()*I9/180)/(2*PI()))*230</f>
        <v>8.500427205207037</v>
      </c>
      <c r="M9" s="1">
        <f>L9-A9</f>
        <v>0.0004272052070373178</v>
      </c>
    </row>
    <row r="10" spans="1:11" ht="12.75">
      <c r="A10" s="1">
        <v>9</v>
      </c>
      <c r="B10" s="2" t="s">
        <v>10</v>
      </c>
      <c r="C10" s="1">
        <v>168.9005993</v>
      </c>
      <c r="D10" s="1">
        <f>180-C10</f>
        <v>11.09940069999999</v>
      </c>
      <c r="E10" s="3">
        <f>10-5-(COS(RADIANS(D10))*-5)</f>
        <v>9.906473388358924</v>
      </c>
      <c r="F10" s="1">
        <f>SQRT(1-C10/180+SIN(2*PI()*C10/180)/(2*PI()))*230</f>
        <v>9.000000058451732</v>
      </c>
      <c r="G10" s="4">
        <f>A10-F10</f>
        <v>-5.8451732343201E-08</v>
      </c>
      <c r="H10"/>
      <c r="I10" s="1">
        <f>C10</f>
        <v>168.9005993</v>
      </c>
      <c r="J10" s="1">
        <f>C12*0.5</f>
        <v>84.0442094</v>
      </c>
      <c r="K10" s="1">
        <f>C8*0.5</f>
        <v>84.8712774</v>
      </c>
    </row>
    <row r="11" spans="1:13" ht="12.75">
      <c r="A11" s="1">
        <v>9.5</v>
      </c>
      <c r="B11" s="2" t="s">
        <v>10</v>
      </c>
      <c r="C11" s="1">
        <v>168.4910611</v>
      </c>
      <c r="D11" s="1">
        <f>180-C11</f>
        <v>11.508938900000004</v>
      </c>
      <c r="E11" s="3">
        <f>10-5-(COS(RADIANS(D11))*-5)</f>
        <v>9.899467943292521</v>
      </c>
      <c r="F11" s="1">
        <f>SQRT(1-C11/180+SIN(2*PI()*C11/180)/(2*PI()))*230</f>
        <v>9.500000060585672</v>
      </c>
      <c r="G11" s="4">
        <f>A11-F11</f>
        <v>-6.058567159072936E-08</v>
      </c>
      <c r="H11">
        <v>0.5</v>
      </c>
      <c r="I11" s="1">
        <f>((J10+K10-I10)*H11+J10-K10)*H11+I10</f>
        <v>168.490787175</v>
      </c>
      <c r="L11" s="1">
        <f>SQRT(1-I11/180+SIN(2*PI()*I11/180)/(2*PI()))*230</f>
        <v>9.500337402362739</v>
      </c>
      <c r="M11" s="1">
        <f>L11-A11</f>
        <v>0.0003374023627387146</v>
      </c>
    </row>
    <row r="12" spans="1:11" ht="12.75">
      <c r="A12" s="1">
        <v>10</v>
      </c>
      <c r="B12" s="2" t="s">
        <v>10</v>
      </c>
      <c r="C12" s="1">
        <v>168.0884188</v>
      </c>
      <c r="D12" s="1">
        <f>180-C12</f>
        <v>11.9115812</v>
      </c>
      <c r="E12" s="3">
        <f>10-5-(COS(RADIANS(D12))*-5)</f>
        <v>9.892336425230503</v>
      </c>
      <c r="F12" s="1">
        <f>SQRT(1-C12/180+SIN(2*PI()*C12/180)/(2*PI()))*230</f>
        <v>10.000000030688799</v>
      </c>
      <c r="G12" s="4">
        <f>A12-F12</f>
        <v>-3.068879905754329E-08</v>
      </c>
      <c r="H12"/>
      <c r="I12" s="1">
        <f>C12</f>
        <v>168.0884188</v>
      </c>
      <c r="J12" s="1">
        <f>C20*0.5</f>
        <v>82.5342501</v>
      </c>
      <c r="K12" s="1">
        <f>C4*0.5</f>
        <v>85.7692228</v>
      </c>
    </row>
    <row r="13" spans="1:14" ht="12.75">
      <c r="A13" s="1">
        <v>10.5</v>
      </c>
      <c r="B13" s="2" t="s">
        <v>10</v>
      </c>
      <c r="C13" s="1">
        <v>167.6922041</v>
      </c>
      <c r="D13" s="1">
        <f>180-C13</f>
        <v>12.307795900000002</v>
      </c>
      <c r="E13" s="3">
        <f>10-5-(COS(RADIANS(D13))*-5)</f>
        <v>9.885082897991994</v>
      </c>
      <c r="F13" s="1">
        <f>SQRT(1-C13/180+SIN(2*PI()*C13/180)/(2*PI()))*230</f>
        <v>10.500000090858997</v>
      </c>
      <c r="G13" s="4">
        <f>A13-F13</f>
        <v>-9.085899677074849E-08</v>
      </c>
      <c r="H13" s="7">
        <f>0.5/4</f>
        <v>0.125</v>
      </c>
      <c r="I13" s="1">
        <f>((J12+K12-I12)*H13+J12-K12)*H13+I12</f>
        <v>167.6874074328125</v>
      </c>
      <c r="L13" s="1">
        <f>SQRT(1-I13/180+SIN(2*PI()*I13/180)/(2*PI()))*230</f>
        <v>10.506101061031039</v>
      </c>
      <c r="M13" s="1">
        <f>L13-A13</f>
        <v>0.006101061031039023</v>
      </c>
      <c r="N13" s="1" t="s">
        <v>12</v>
      </c>
    </row>
    <row r="14" spans="1:11" ht="12.75">
      <c r="A14" s="1">
        <v>11</v>
      </c>
      <c r="B14" s="2" t="s">
        <v>10</v>
      </c>
      <c r="C14" s="1">
        <v>167.3020006</v>
      </c>
      <c r="D14" s="1">
        <f>180-C14</f>
        <v>12.697999399999986</v>
      </c>
      <c r="E14" s="3">
        <f>10-5-(COS(RADIANS(D14))*-5)</f>
        <v>9.877711098668104</v>
      </c>
      <c r="F14" s="1">
        <f>SQRT(1-C14/180+SIN(2*PI()*C14/180)/(2*PI()))*230</f>
        <v>11.000000016898747</v>
      </c>
      <c r="G14" s="4">
        <f>A14-F14</f>
        <v>-1.6898747290383653E-08</v>
      </c>
      <c r="H14"/>
      <c r="I14" s="1">
        <f>C14</f>
        <v>167.3020006</v>
      </c>
      <c r="J14" s="1">
        <f>C16*0.5</f>
        <v>83.2690867</v>
      </c>
      <c r="K14" s="1">
        <f>C12*0.5</f>
        <v>84.0442094</v>
      </c>
    </row>
    <row r="15" spans="1:13" ht="12.75">
      <c r="A15" s="1">
        <v>11.5</v>
      </c>
      <c r="B15" s="2" t="s">
        <v>10</v>
      </c>
      <c r="C15" s="1">
        <v>166.9174354</v>
      </c>
      <c r="D15" s="1">
        <f>180-C15</f>
        <v>13.082564600000012</v>
      </c>
      <c r="E15" s="3">
        <f>10-5-(COS(RADIANS(D15))*-5)</f>
        <v>9.870224466695692</v>
      </c>
      <c r="F15" s="1">
        <f>SQRT(1-C15/180+SIN(2*PI()*C15/180)/(2*PI()))*230</f>
        <v>11.500000031391394</v>
      </c>
      <c r="G15" s="4">
        <f>A15-F15</f>
        <v>-3.1391394372803916E-08</v>
      </c>
      <c r="H15">
        <v>0.5</v>
      </c>
      <c r="I15" s="1">
        <f>((J14+K14-I14)*H15+J14-K14)*H15+I14</f>
        <v>166.917263125</v>
      </c>
      <c r="L15" s="1">
        <f>SQRT(1-I15/180+SIN(2*PI()*I15/180)/(2*PI()))*230</f>
        <v>11.500225605259487</v>
      </c>
      <c r="M15" s="1">
        <f>L15-A15</f>
        <v>0.00022560525948733812</v>
      </c>
    </row>
    <row r="16" spans="1:11" ht="12.75">
      <c r="A16" s="1">
        <v>12</v>
      </c>
      <c r="B16" s="2" t="s">
        <v>10</v>
      </c>
      <c r="C16" s="1">
        <v>166.5381734</v>
      </c>
      <c r="D16" s="1">
        <f>180-C16</f>
        <v>13.461826599999995</v>
      </c>
      <c r="E16" s="3">
        <f>10-5-(COS(RADIANS(D16))*-5)</f>
        <v>9.8626261895037</v>
      </c>
      <c r="F16" s="1">
        <f>SQRT(1-C16/180+SIN(2*PI()*C16/180)/(2*PI()))*230</f>
        <v>12.00000001590443</v>
      </c>
      <c r="G16" s="4">
        <f>A16-F16</f>
        <v>-1.5904429773172524E-08</v>
      </c>
      <c r="H16"/>
      <c r="I16" s="1">
        <f>C16</f>
        <v>166.5381734</v>
      </c>
      <c r="J16" s="1">
        <f>C18*0.5</f>
        <v>82.8971878</v>
      </c>
      <c r="K16" s="1">
        <f>C14*0.5</f>
        <v>83.6510003</v>
      </c>
    </row>
    <row r="17" spans="1:13" ht="12.75">
      <c r="A17" s="1">
        <v>12.5</v>
      </c>
      <c r="B17" s="2" t="s">
        <v>10</v>
      </c>
      <c r="C17" s="1">
        <v>166.1639117</v>
      </c>
      <c r="D17" s="1">
        <f>180-C17</f>
        <v>13.8360883</v>
      </c>
      <c r="E17" s="3">
        <f>10-5-(COS(RADIANS(D17))*-5)</f>
        <v>9.854919223410958</v>
      </c>
      <c r="F17" s="1">
        <f>SQRT(1-C17/180+SIN(2*PI()*C17/180)/(2*PI()))*230</f>
        <v>12.500000046841306</v>
      </c>
      <c r="G17" s="4">
        <f>A17-F17</f>
        <v>-4.684130594512226E-08</v>
      </c>
      <c r="H17">
        <v>0.5</v>
      </c>
      <c r="I17" s="1">
        <f>((J16+K16-I16)*H17+J16-K16)*H17+I16</f>
        <v>166.163770825</v>
      </c>
      <c r="L17" s="1">
        <f>SQRT(1-I17/180+SIN(2*PI()*I17/180)/(2*PI()))*230</f>
        <v>12.50018946912043</v>
      </c>
      <c r="M17" s="1">
        <f>L17-A17</f>
        <v>0.00018946912043027453</v>
      </c>
    </row>
    <row r="18" spans="1:11" ht="12.75">
      <c r="A18" s="1">
        <v>13</v>
      </c>
      <c r="B18" s="2" t="s">
        <v>10</v>
      </c>
      <c r="C18" s="1">
        <v>165.7943756</v>
      </c>
      <c r="D18" s="1">
        <f>180-C18</f>
        <v>14.205624400000005</v>
      </c>
      <c r="E18" s="3">
        <f>10-5-(COS(RADIANS(D18))*-5)</f>
        <v>9.847106323984196</v>
      </c>
      <c r="F18" s="1">
        <f>SQRT(1-C18/180+SIN(2*PI()*C18/180)/(2*PI()))*230</f>
        <v>13.000000013919074</v>
      </c>
      <c r="G18" s="4">
        <f>A18-F18</f>
        <v>-1.3919073893475797E-08</v>
      </c>
      <c r="H18"/>
      <c r="I18" s="1">
        <f>C18</f>
        <v>165.7943756</v>
      </c>
      <c r="J18" s="1">
        <f>C20*0.5</f>
        <v>82.5342501</v>
      </c>
      <c r="K18" s="1">
        <f>C16*0.5</f>
        <v>83.2690867</v>
      </c>
    </row>
    <row r="19" spans="1:13" ht="12.75">
      <c r="A19" s="1">
        <v>13.5</v>
      </c>
      <c r="B19" s="2" t="s">
        <v>10</v>
      </c>
      <c r="C19" s="1">
        <v>165.4293147</v>
      </c>
      <c r="D19" s="1">
        <f>180-C19</f>
        <v>14.570685300000008</v>
      </c>
      <c r="E19" s="3">
        <f>10-5-(COS(RADIANS(D19))*-5)</f>
        <v>9.839190060434959</v>
      </c>
      <c r="F19" s="1">
        <f>SQRT(1-C19/180+SIN(2*PI()*C19/180)/(2*PI()))*230</f>
        <v>13.50000005127655</v>
      </c>
      <c r="G19" s="4">
        <f>A19-F19</f>
        <v>-5.127654922887359E-08</v>
      </c>
      <c r="H19">
        <v>0.5</v>
      </c>
      <c r="I19" s="1">
        <f>((J18+K18-I18)*H19+J18-K18)*H19+I18</f>
        <v>165.4291976</v>
      </c>
      <c r="L19" s="1">
        <f>SQRT(1-I19/180+SIN(2*PI()*I19/180)/(2*PI()))*230</f>
        <v>13.50016139026927</v>
      </c>
      <c r="M19" s="1">
        <f>L19-A19</f>
        <v>0.00016139026926964561</v>
      </c>
    </row>
    <row r="20" spans="1:11" ht="12.75">
      <c r="A20" s="1">
        <v>14</v>
      </c>
      <c r="B20" s="2" t="s">
        <v>10</v>
      </c>
      <c r="C20" s="1">
        <v>165.0685002</v>
      </c>
      <c r="D20" s="1">
        <f>180-C20</f>
        <v>14.931499800000012</v>
      </c>
      <c r="E20" s="3">
        <f>10-5-(COS(RADIANS(D20))*-5)</f>
        <v>9.831172840223179</v>
      </c>
      <c r="F20" s="1">
        <f>SQRT(1-C20/180+SIN(2*PI()*C20/180)/(2*PI()))*230</f>
        <v>14.000000124217545</v>
      </c>
      <c r="G20" s="4">
        <f>A20-F20</f>
        <v>-1.242175446947158E-07</v>
      </c>
      <c r="H20"/>
      <c r="I20" s="1">
        <f>C20</f>
        <v>165.0685002</v>
      </c>
      <c r="J20" s="1">
        <f>C22*0.5</f>
        <v>82.1793939</v>
      </c>
      <c r="K20" s="1">
        <f>C18*0.5</f>
        <v>82.8971878</v>
      </c>
    </row>
    <row r="21" spans="1:13" ht="12.75">
      <c r="A21" s="1">
        <v>14.5</v>
      </c>
      <c r="B21" s="2" t="s">
        <v>10</v>
      </c>
      <c r="C21" s="1">
        <v>164.7117223</v>
      </c>
      <c r="D21" s="1">
        <f>180-C21</f>
        <v>15.288277700000009</v>
      </c>
      <c r="E21" s="3">
        <f>10-5-(COS(RADIANS(D21))*-5)</f>
        <v>9.823056923890075</v>
      </c>
      <c r="F21" s="1">
        <f>SQRT(1-C21/180+SIN(2*PI()*C21/180)/(2*PI()))*230</f>
        <v>14.500000097923898</v>
      </c>
      <c r="G21" s="4">
        <f>A21-F21</f>
        <v>-9.792389832341541E-08</v>
      </c>
      <c r="H21">
        <v>0.5</v>
      </c>
      <c r="I21" s="1">
        <f>((J20+K20-I20)*H21+J20-K20)*H21+I20</f>
        <v>164.711623625</v>
      </c>
      <c r="L21" s="1">
        <f>SQRT(1-I21/180+SIN(2*PI()*I21/180)/(2*PI()))*230</f>
        <v>14.500139145421196</v>
      </c>
      <c r="M21" s="1">
        <f>L21-A21</f>
        <v>0.00013914542119586315</v>
      </c>
    </row>
    <row r="22" spans="1:11" ht="12.75">
      <c r="A22" s="1">
        <v>15</v>
      </c>
      <c r="B22" s="2" t="s">
        <v>10</v>
      </c>
      <c r="C22" s="1">
        <v>164.3587878</v>
      </c>
      <c r="D22" s="1">
        <f>180-C22</f>
        <v>15.641212200000012</v>
      </c>
      <c r="E22" s="3">
        <f>10-5-(COS(RADIANS(D22))*-5)</f>
        <v>9.814844433496399</v>
      </c>
      <c r="F22" s="1">
        <f>SQRT(1-C22/180+SIN(2*PI()*C22/180)/(2*PI()))*230</f>
        <v>15.000000066016646</v>
      </c>
      <c r="G22" s="4">
        <f>A22-F22</f>
        <v>-6.601664637173599E-08</v>
      </c>
      <c r="H22"/>
      <c r="I22" s="1">
        <f>C22</f>
        <v>164.3587878</v>
      </c>
      <c r="J22" s="1">
        <f>C24*0.5</f>
        <v>81.8318747</v>
      </c>
      <c r="K22" s="1">
        <f>C20*0.5</f>
        <v>82.5342501</v>
      </c>
    </row>
    <row r="23" spans="1:13" ht="12.75">
      <c r="A23" s="1">
        <v>15.5</v>
      </c>
      <c r="B23" s="2" t="s">
        <v>10</v>
      </c>
      <c r="C23" s="1">
        <v>164.0095184</v>
      </c>
      <c r="D23" s="1">
        <f>180-C23</f>
        <v>15.99048160000001</v>
      </c>
      <c r="E23" s="3">
        <f>10-5-(COS(RADIANS(D23))*-5)</f>
        <v>9.806537367980752</v>
      </c>
      <c r="F23" s="1">
        <f>SQRT(1-C23/180+SIN(2*PI()*C23/180)/(2*PI()))*230</f>
        <v>15.500000140947286</v>
      </c>
      <c r="G23" s="4">
        <f>A23-F23</f>
        <v>-1.4094728584268523E-07</v>
      </c>
      <c r="H23">
        <v>0.5</v>
      </c>
      <c r="I23" s="1">
        <f>((J22+K22-I22)*H23+J22-K22)*H23+I22</f>
        <v>164.00943435</v>
      </c>
      <c r="L23" s="1">
        <f>SQRT(1-I23/180+SIN(2*PI()*I23/180)/(2*PI()))*230</f>
        <v>15.500121078863575</v>
      </c>
      <c r="M23" s="1">
        <f>L23-A23</f>
        <v>0.00012107886357526354</v>
      </c>
    </row>
    <row r="24" spans="1:11" ht="12.75">
      <c r="A24" s="1">
        <v>16</v>
      </c>
      <c r="B24" s="2" t="s">
        <v>10</v>
      </c>
      <c r="C24" s="1">
        <v>163.6637494</v>
      </c>
      <c r="D24" s="1">
        <f>180-C24</f>
        <v>16.3362506</v>
      </c>
      <c r="E24" s="3">
        <f>10-5-(COS(RADIANS(D24))*-5)</f>
        <v>9.798137621046825</v>
      </c>
      <c r="F24" s="1">
        <f>SQRT(1-C24/180+SIN(2*PI()*C24/180)/(2*PI()))*230</f>
        <v>16.00000002389988</v>
      </c>
      <c r="G24" s="4">
        <f>A24-F24</f>
        <v>-2.3899879408872948E-08</v>
      </c>
      <c r="H24"/>
      <c r="I24" s="1">
        <f>C24</f>
        <v>163.6637494</v>
      </c>
      <c r="J24" s="1">
        <f>C26*0.5</f>
        <v>81.4910554</v>
      </c>
      <c r="K24" s="1">
        <f>C22*0.5</f>
        <v>82.1793939</v>
      </c>
    </row>
    <row r="25" spans="1:13" ht="12.75">
      <c r="A25" s="1">
        <v>16.5</v>
      </c>
      <c r="B25" s="2" t="s">
        <v>10</v>
      </c>
      <c r="C25" s="1">
        <v>163.3213276</v>
      </c>
      <c r="D25" s="1">
        <f>180-C25</f>
        <v>16.67867240000001</v>
      </c>
      <c r="E25" s="3">
        <f>10-5-(COS(RADIANS(D25))*-5)</f>
        <v>9.78964697328535</v>
      </c>
      <c r="F25" s="1">
        <f>SQRT(1-C25/180+SIN(2*PI()*C25/180)/(2*PI()))*230</f>
        <v>16.500000039311676</v>
      </c>
      <c r="G25" s="4">
        <f>A25-F25</f>
        <v>-3.931167569248828E-08</v>
      </c>
      <c r="H25">
        <v>0.5</v>
      </c>
      <c r="I25" s="1">
        <f>((J24+K24-I24)*H25+J24-K24)*H25+I24</f>
        <v>163.321255125</v>
      </c>
      <c r="L25" s="1">
        <f>SQRT(1-I25/180+SIN(2*PI()*I25/180)/(2*PI()))*230</f>
        <v>16.500106371234352</v>
      </c>
      <c r="M25" s="1">
        <f>L25-A25</f>
        <v>0.00010637123435230933</v>
      </c>
    </row>
    <row r="26" spans="1:11" ht="12.75">
      <c r="A26" s="1">
        <v>17</v>
      </c>
      <c r="B26" s="2" t="s">
        <v>10</v>
      </c>
      <c r="C26" s="1">
        <v>162.9821108</v>
      </c>
      <c r="D26" s="1">
        <f>180-C26</f>
        <v>17.017889200000013</v>
      </c>
      <c r="E26" s="3">
        <f>10-5-(COS(RADIANS(D26))*-5)</f>
        <v>9.781067117338274</v>
      </c>
      <c r="F26" s="1">
        <f>SQRT(1-C26/180+SIN(2*PI()*C26/180)/(2*PI()))*230</f>
        <v>17.00000012777833</v>
      </c>
      <c r="G26" s="4">
        <f>A26-F26</f>
        <v>-1.277783283626377E-07</v>
      </c>
      <c r="H26"/>
      <c r="I26" s="1">
        <f>C26</f>
        <v>162.9821108</v>
      </c>
      <c r="J26" s="1">
        <f>C28*0.5</f>
        <v>81.1563855</v>
      </c>
      <c r="K26" s="1">
        <f>C24*0.5</f>
        <v>81.8318747</v>
      </c>
    </row>
    <row r="27" spans="1:13" ht="12.75">
      <c r="A27" s="1">
        <v>17.5</v>
      </c>
      <c r="B27" s="2" t="s">
        <v>10</v>
      </c>
      <c r="C27" s="1">
        <v>162.6459666</v>
      </c>
      <c r="D27" s="1">
        <f>180-C27</f>
        <v>17.35403339999999</v>
      </c>
      <c r="E27" s="3">
        <f>10-5-(COS(RADIANS(D27))*-5)</f>
        <v>9.772399662060202</v>
      </c>
      <c r="F27" s="1">
        <f>SQRT(1-C27/180+SIN(2*PI()*C27/180)/(2*PI()))*230</f>
        <v>17.50000005439552</v>
      </c>
      <c r="G27" s="4">
        <f>A27-F27</f>
        <v>-5.4395520976413536E-08</v>
      </c>
      <c r="H27">
        <v>0.5</v>
      </c>
      <c r="I27" s="1">
        <f>((J26+K26-I26)*H27+J26-K26)*H27+I26</f>
        <v>162.64590354999999</v>
      </c>
      <c r="L27" s="1">
        <f>SQRT(1-I27/180+SIN(2*PI()*I27/180)/(2*PI()))*230</f>
        <v>17.50009425738443</v>
      </c>
      <c r="M27" s="1">
        <f>L27-A27</f>
        <v>9.425738442914167E-05</v>
      </c>
    </row>
    <row r="28" spans="1:11" ht="12.75">
      <c r="A28" s="1">
        <v>18</v>
      </c>
      <c r="B28" s="2" t="s">
        <v>10</v>
      </c>
      <c r="C28" s="1">
        <v>162.312771</v>
      </c>
      <c r="D28" s="1">
        <f>180-C28</f>
        <v>17.687229000000002</v>
      </c>
      <c r="E28" s="3">
        <f>10-5-(COS(RADIANS(D28))*-5)</f>
        <v>9.763646126702188</v>
      </c>
      <c r="F28" s="1">
        <f>SQRT(1-C28/180+SIN(2*PI()*C28/180)/(2*PI()))*230</f>
        <v>18.00000012643174</v>
      </c>
      <c r="G28" s="4">
        <f>A28-F28</f>
        <v>-1.2643173974424826E-07</v>
      </c>
      <c r="H28"/>
      <c r="I28" s="1">
        <f>C28</f>
        <v>162.312771</v>
      </c>
      <c r="J28" s="1">
        <f>C30*0.5</f>
        <v>80.82738495</v>
      </c>
      <c r="K28" s="1">
        <f>C26*0.5</f>
        <v>81.4910554</v>
      </c>
    </row>
    <row r="29" spans="1:13" ht="12.75">
      <c r="A29" s="1">
        <v>18.5</v>
      </c>
      <c r="B29" s="2" t="s">
        <v>10</v>
      </c>
      <c r="C29" s="1">
        <v>161.9824083</v>
      </c>
      <c r="D29" s="1">
        <f>180-C29</f>
        <v>18.017591699999997</v>
      </c>
      <c r="E29" s="3">
        <f>10-5-(COS(RADIANS(D29))*-5)</f>
        <v>9.754807965137523</v>
      </c>
      <c r="F29" s="1">
        <f>SQRT(1-C29/180+SIN(2*PI()*C29/180)/(2*PI()))*230</f>
        <v>18.50000013986782</v>
      </c>
      <c r="G29" s="4">
        <f>A29-F29</f>
        <v>-1.3986781866037745E-07</v>
      </c>
      <c r="H29">
        <v>0.5</v>
      </c>
      <c r="I29" s="1">
        <f>((J28+K28-I28)*H29+J28-K28)*H29+I28</f>
        <v>161.9823531125</v>
      </c>
      <c r="L29" s="1">
        <f>SQRT(1-I29/180+SIN(2*PI()*I29/180)/(2*PI()))*230</f>
        <v>18.500084015833014</v>
      </c>
      <c r="M29" s="1">
        <f>L29-A29</f>
        <v>8.401583301420601E-05</v>
      </c>
    </row>
    <row r="30" spans="1:11" ht="12.75">
      <c r="A30" s="1">
        <v>19</v>
      </c>
      <c r="B30" s="2" t="s">
        <v>10</v>
      </c>
      <c r="C30" s="1">
        <v>161.6547699</v>
      </c>
      <c r="D30" s="1">
        <f>180-C30</f>
        <v>18.34523010000001</v>
      </c>
      <c r="E30" s="3">
        <f>10-5-(COS(RADIANS(D30))*-5)</f>
        <v>9.745886558729616</v>
      </c>
      <c r="F30" s="1">
        <f>SQRT(1-C30/180+SIN(2*PI()*C30/180)/(2*PI()))*230</f>
        <v>19.000000101527228</v>
      </c>
      <c r="G30" s="4">
        <f>A30-F30</f>
        <v>-1.0152722751399779E-07</v>
      </c>
      <c r="H30"/>
      <c r="I30" s="1">
        <f>C30</f>
        <v>161.6547699</v>
      </c>
      <c r="J30" s="1">
        <f>C32*0.5</f>
        <v>80.503632</v>
      </c>
      <c r="K30" s="1">
        <f>C28*0.5</f>
        <v>81.1563855</v>
      </c>
    </row>
    <row r="31" spans="1:13" ht="12.75">
      <c r="A31" s="1">
        <v>19.5</v>
      </c>
      <c r="B31" s="2" t="s">
        <v>10</v>
      </c>
      <c r="C31" s="1">
        <v>161.3297538</v>
      </c>
      <c r="D31" s="1">
        <f>180-C31</f>
        <v>18.67024620000001</v>
      </c>
      <c r="E31" s="3">
        <f>10-5-(COS(RADIANS(D31))*-5)</f>
        <v>9.736883224572455</v>
      </c>
      <c r="F31" s="1">
        <f>SQRT(1-C31/180+SIN(2*PI()*C31/180)/(2*PI()))*230</f>
        <v>19.500000032326835</v>
      </c>
      <c r="G31" s="4">
        <f>A31-F31</f>
        <v>-3.2326834542573124E-08</v>
      </c>
      <c r="H31">
        <v>0.5</v>
      </c>
      <c r="I31" s="1">
        <f>((J30+K30-I30)*H31+J30-K30)*H31+I30</f>
        <v>161.32970504999997</v>
      </c>
      <c r="L31" s="1">
        <f>SQRT(1-I31/180+SIN(2*PI()*I31/180)/(2*PI()))*230</f>
        <v>19.500075324862088</v>
      </c>
      <c r="M31" s="1">
        <f>L31-A31</f>
        <v>7.532486208816636E-05</v>
      </c>
    </row>
    <row r="32" spans="1:11" ht="12.75">
      <c r="A32" s="1">
        <v>20</v>
      </c>
      <c r="B32" s="2" t="s">
        <v>10</v>
      </c>
      <c r="C32" s="1">
        <v>161.007264</v>
      </c>
      <c r="D32" s="1">
        <f>180-C32</f>
        <v>18.992736000000008</v>
      </c>
      <c r="E32" s="3">
        <f>10-5-(COS(RADIANS(D32))*-5)</f>
        <v>9.727799218821955</v>
      </c>
      <c r="F32" s="1">
        <f>SQRT(1-C32/180+SIN(2*PI()*C32/180)/(2*PI()))*230</f>
        <v>20.000000025156606</v>
      </c>
      <c r="G32" s="4">
        <f>A32-F32</f>
        <v>-2.51566056874708E-08</v>
      </c>
      <c r="H32"/>
      <c r="I32" s="1">
        <f>C32</f>
        <v>161.007264</v>
      </c>
      <c r="J32" s="1">
        <f>C34*0.5</f>
        <v>80.18475345</v>
      </c>
      <c r="K32" s="1">
        <f>C30*0.5</f>
        <v>80.82738495</v>
      </c>
    </row>
    <row r="33" spans="1:13" ht="12.75">
      <c r="A33" s="1">
        <v>20.5</v>
      </c>
      <c r="B33" s="2" t="s">
        <v>10</v>
      </c>
      <c r="C33" s="1">
        <v>160.6872101</v>
      </c>
      <c r="D33" s="1">
        <f>180-C33</f>
        <v>19.312789900000013</v>
      </c>
      <c r="E33" s="3">
        <f>10-5-(COS(RADIANS(D33))*-5)</f>
        <v>9.718635743538014</v>
      </c>
      <c r="F33" s="1">
        <f>SQRT(1-C33/180+SIN(2*PI()*C33/180)/(2*PI()))*230</f>
        <v>20.500000087008004</v>
      </c>
      <c r="G33" s="4">
        <f>A33-F33</f>
        <v>-8.700800435690326E-08</v>
      </c>
      <c r="H33">
        <v>0.5</v>
      </c>
      <c r="I33" s="1">
        <f>((J32+K32-I32)*H33+J32-K32)*H33+I32</f>
        <v>160.68716684999998</v>
      </c>
      <c r="L33" s="1">
        <f>SQRT(1-I33/180+SIN(2*PI()*I33/180)/(2*PI()))*230</f>
        <v>20.500067905769473</v>
      </c>
      <c r="M33" s="1">
        <f>L33-A33</f>
        <v>6.790576947324212E-05</v>
      </c>
    </row>
    <row r="34" spans="1:11" ht="12.75">
      <c r="A34" s="1">
        <v>21</v>
      </c>
      <c r="B34" s="2" t="s">
        <v>10</v>
      </c>
      <c r="C34" s="1">
        <v>160.3695069</v>
      </c>
      <c r="D34" s="1">
        <f>180-C34</f>
        <v>19.630493099999995</v>
      </c>
      <c r="E34" s="3">
        <f>10-5-(COS(RADIANS(D34))*-5)</f>
        <v>9.709393951899113</v>
      </c>
      <c r="F34" s="1">
        <f>SQRT(1-C34/180+SIN(2*PI()*C34/180)/(2*PI()))*230</f>
        <v>21.000000057476697</v>
      </c>
      <c r="G34" s="4">
        <f>A34-F34</f>
        <v>-5.747669717948156E-08</v>
      </c>
      <c r="H34"/>
      <c r="I34" s="1">
        <f>C34</f>
        <v>160.3695069</v>
      </c>
      <c r="J34" s="1">
        <f>C36*0.5</f>
        <v>79.87041715</v>
      </c>
      <c r="K34" s="1">
        <f>C32*0.5</f>
        <v>80.503632</v>
      </c>
    </row>
    <row r="35" spans="1:13" ht="12.75">
      <c r="A35" s="1">
        <v>21.5</v>
      </c>
      <c r="B35" s="2" t="s">
        <v>10</v>
      </c>
      <c r="C35" s="1">
        <v>160.0540737</v>
      </c>
      <c r="D35" s="1">
        <f>180-C35</f>
        <v>19.945926299999996</v>
      </c>
      <c r="E35" s="3">
        <f>10-5-(COS(RADIANS(D35))*-5)</f>
        <v>9.700074942921582</v>
      </c>
      <c r="F35" s="1">
        <f>SQRT(1-C35/180+SIN(2*PI()*C35/180)/(2*PI()))*230</f>
        <v>21.500000074864108</v>
      </c>
      <c r="G35" s="4">
        <f>A35-F35</f>
        <v>-7.486410780188635E-08</v>
      </c>
      <c r="H35">
        <v>0.5</v>
      </c>
      <c r="I35" s="1">
        <f>((J34+K34-I34)*H35+J34-K34)*H35+I34</f>
        <v>160.0540350375</v>
      </c>
      <c r="L35" s="1">
        <f>SQRT(1-I35/180+SIN(2*PI()*I35/180)/(2*PI()))*230</f>
        <v>21.500061575931916</v>
      </c>
      <c r="M35" s="1">
        <f>L35-A35</f>
        <v>6.157593191602473E-05</v>
      </c>
    </row>
    <row r="36" spans="1:11" ht="12.75">
      <c r="A36" s="1">
        <v>22</v>
      </c>
      <c r="B36" s="2" t="s">
        <v>10</v>
      </c>
      <c r="C36" s="1">
        <v>159.7408343</v>
      </c>
      <c r="D36" s="1">
        <f>180-C36</f>
        <v>20.25916570000001</v>
      </c>
      <c r="E36" s="3">
        <f>10-5-(COS(RADIANS(D36))*-5)</f>
        <v>9.69067977501875</v>
      </c>
      <c r="F36" s="1">
        <f>SQRT(1-C36/180+SIN(2*PI()*C36/180)/(2*PI()))*230</f>
        <v>22.000000005865893</v>
      </c>
      <c r="G36" s="4">
        <f>A36-F36</f>
        <v>-5.865892660494865E-09</v>
      </c>
      <c r="H36"/>
      <c r="I36" s="1">
        <f>C36</f>
        <v>159.7408343</v>
      </c>
      <c r="J36" s="1">
        <f>C38*0.5</f>
        <v>79.5603256</v>
      </c>
      <c r="K36" s="1">
        <f>C34*0.5</f>
        <v>80.18475345</v>
      </c>
    </row>
    <row r="37" spans="1:13" ht="12.75">
      <c r="A37" s="1">
        <v>22.5</v>
      </c>
      <c r="B37" s="2" t="s">
        <v>10</v>
      </c>
      <c r="C37" s="1">
        <v>159.4297163</v>
      </c>
      <c r="D37" s="1">
        <f>180-C37</f>
        <v>20.570283700000005</v>
      </c>
      <c r="E37" s="3">
        <f>10-5-(COS(RADIANS(D37))*-5)</f>
        <v>9.681209457729185</v>
      </c>
      <c r="F37" s="1">
        <f>SQRT(1-C37/180+SIN(2*PI()*C37/180)/(2*PI()))*230</f>
        <v>22.500000037328537</v>
      </c>
      <c r="G37" s="4">
        <f>A37-F37</f>
        <v>-3.7328536706127124E-08</v>
      </c>
      <c r="H37">
        <v>0.5</v>
      </c>
      <c r="I37" s="1">
        <f>((J36+K36-I36)*H37+J36-K36)*H37+I36</f>
        <v>159.42968156249998</v>
      </c>
      <c r="L37" s="1">
        <f>SQRT(1-I37/180+SIN(2*PI()*I37/180)/(2*PI()))*230</f>
        <v>22.500056051047096</v>
      </c>
      <c r="M37" s="1">
        <f>L37-A37</f>
        <v>5.605104709616171E-05</v>
      </c>
    </row>
    <row r="38" spans="1:11" ht="12.75">
      <c r="A38" s="1">
        <v>23</v>
      </c>
      <c r="B38" s="2" t="s">
        <v>10</v>
      </c>
      <c r="C38" s="1">
        <v>159.1206512</v>
      </c>
      <c r="D38" s="1">
        <f>180-C38</f>
        <v>20.879348800000002</v>
      </c>
      <c r="E38" s="3">
        <f>10-5-(COS(RADIANS(D38))*-5)</f>
        <v>9.671664966127215</v>
      </c>
      <c r="F38" s="1">
        <f>SQRT(1-C38/180+SIN(2*PI()*C38/180)/(2*PI()))*230</f>
        <v>23.00000004471349</v>
      </c>
      <c r="G38" s="4">
        <f>A38-F38</f>
        <v>-4.471349157597615E-08</v>
      </c>
      <c r="H38"/>
      <c r="I38" s="1">
        <f>C38</f>
        <v>159.1206512</v>
      </c>
      <c r="J38" s="1">
        <f>C40*0.5</f>
        <v>79.25421115</v>
      </c>
      <c r="K38" s="1">
        <f>C36*0.5</f>
        <v>79.87041715</v>
      </c>
    </row>
    <row r="39" spans="1:13" ht="12.75">
      <c r="A39" s="1">
        <v>23.5</v>
      </c>
      <c r="B39" s="2" t="s">
        <v>10</v>
      </c>
      <c r="C39" s="1">
        <v>158.8135738</v>
      </c>
      <c r="D39" s="1">
        <f>180-C39</f>
        <v>21.1864262</v>
      </c>
      <c r="E39" s="3">
        <f>10-5-(COS(RADIANS(D39))*-5)</f>
        <v>9.662047233124301</v>
      </c>
      <c r="F39" s="1">
        <f>SQRT(1-C39/180+SIN(2*PI()*C39/180)/(2*PI()))*230</f>
        <v>23.500000124079843</v>
      </c>
      <c r="G39" s="4">
        <f>A39-F39</f>
        <v>-1.2407984328888233E-07</v>
      </c>
      <c r="H39">
        <v>0.5</v>
      </c>
      <c r="I39" s="1">
        <f>((J38+K38-I38)*H39+J38-K38)*H39+I38</f>
        <v>158.813542475</v>
      </c>
      <c r="L39" s="1">
        <f>SQRT(1-I39/180+SIN(2*PI()*I39/180)/(2*PI()))*230</f>
        <v>23.500051291282674</v>
      </c>
      <c r="M39" s="1">
        <f>L39-A39</f>
        <v>5.129128267356009E-05</v>
      </c>
    </row>
    <row r="40" spans="1:11" ht="12.75">
      <c r="A40" s="1">
        <v>24</v>
      </c>
      <c r="B40" s="2" t="s">
        <v>10</v>
      </c>
      <c r="C40" s="1">
        <v>158.5084223</v>
      </c>
      <c r="D40" s="1">
        <f>180-C40</f>
        <v>21.491577699999993</v>
      </c>
      <c r="E40" s="3">
        <f>10-5-(COS(RADIANS(D40))*-5)</f>
        <v>9.65235716230563</v>
      </c>
      <c r="F40" s="1">
        <f>SQRT(1-C40/180+SIN(2*PI()*C40/180)/(2*PI()))*230</f>
        <v>24.000000034875097</v>
      </c>
      <c r="G40" s="4">
        <f>A40-F40</f>
        <v>-3.487509658839372E-08</v>
      </c>
      <c r="H40"/>
      <c r="I40" s="1">
        <f>C40</f>
        <v>158.5084223</v>
      </c>
      <c r="J40" s="1">
        <f>C42*0.5</f>
        <v>78.9518317</v>
      </c>
      <c r="K40" s="1">
        <f>C38*0.5</f>
        <v>79.5603256</v>
      </c>
    </row>
    <row r="41" spans="1:13" ht="12.75">
      <c r="A41" s="1">
        <v>24.5</v>
      </c>
      <c r="B41" s="2" t="s">
        <v>10</v>
      </c>
      <c r="C41" s="1">
        <v>158.2051375</v>
      </c>
      <c r="D41" s="1">
        <f>180-C41</f>
        <v>21.794862499999994</v>
      </c>
      <c r="E41" s="3">
        <f>10-5-(COS(RADIANS(D41))*-5)</f>
        <v>9.64259561162247</v>
      </c>
      <c r="F41" s="1">
        <f>SQRT(1-C41/180+SIN(2*PI()*C41/180)/(2*PI()))*230</f>
        <v>24.500000146200705</v>
      </c>
      <c r="G41" s="4">
        <f>A41-F41</f>
        <v>-1.462007048758096E-07</v>
      </c>
      <c r="H41">
        <v>0.5</v>
      </c>
      <c r="I41" s="1">
        <f>((J40+K40-I40)*H41+J40-K40)*H41+I40</f>
        <v>158.20510910000002</v>
      </c>
      <c r="L41" s="1">
        <f>SQRT(1-I41/180+SIN(2*PI()*I41/180)/(2*PI()))*230</f>
        <v>24.500047108501672</v>
      </c>
      <c r="M41" s="1">
        <f>L41-A41</f>
        <v>4.710850167199965E-05</v>
      </c>
    </row>
    <row r="42" spans="1:11" ht="12.75">
      <c r="A42" s="1">
        <v>25</v>
      </c>
      <c r="B42" s="2" t="s">
        <v>10</v>
      </c>
      <c r="C42" s="1">
        <v>157.9036634</v>
      </c>
      <c r="D42" s="1">
        <f>180-C42</f>
        <v>22.0963366</v>
      </c>
      <c r="E42" s="3">
        <f>10-5-(COS(RADIANS(D42))*-5)</f>
        <v>9.63276342076145</v>
      </c>
      <c r="F42" s="1">
        <f>SQRT(1-C42/180+SIN(2*PI()*C42/180)/(2*PI()))*230</f>
        <v>25.000000121398223</v>
      </c>
      <c r="G42" s="4">
        <f>A42-F42</f>
        <v>-1.213982230297006E-07</v>
      </c>
      <c r="H42"/>
      <c r="I42" s="1">
        <f>C42</f>
        <v>157.9036634</v>
      </c>
      <c r="J42" s="1">
        <f>C44*0.5</f>
        <v>78.6529675</v>
      </c>
      <c r="K42" s="1">
        <f>C40*0.5</f>
        <v>79.25421115</v>
      </c>
    </row>
    <row r="43" spans="1:13" ht="12.75">
      <c r="A43" s="1">
        <v>25.5</v>
      </c>
      <c r="B43" s="2" t="s">
        <v>10</v>
      </c>
      <c r="C43" s="1">
        <v>157.6039463</v>
      </c>
      <c r="D43" s="1">
        <f>180-C43</f>
        <v>22.39605370000001</v>
      </c>
      <c r="E43" s="3">
        <f>10-5-(COS(RADIANS(D43))*-5)</f>
        <v>9.62286138997613</v>
      </c>
      <c r="F43" s="1">
        <f>SQRT(1-C43/180+SIN(2*PI()*C43/180)/(2*PI()))*230</f>
        <v>25.50000009403604</v>
      </c>
      <c r="G43" s="4">
        <f>A43-F43</f>
        <v>-9.403603939972527E-08</v>
      </c>
      <c r="H43">
        <v>0.5</v>
      </c>
      <c r="I43" s="1">
        <f>((J42+K42-I42)*H43+J42-K42)*H43+I42</f>
        <v>157.6039203875</v>
      </c>
      <c r="L43" s="1">
        <f>SQRT(1-I43/180+SIN(2*PI()*I43/180)/(2*PI()))*230</f>
        <v>25.500043446883293</v>
      </c>
      <c r="M43" s="1">
        <f>L43-A43</f>
        <v>4.344688329283031E-05</v>
      </c>
    </row>
    <row r="44" spans="1:11" ht="12.75">
      <c r="A44" s="1">
        <v>26</v>
      </c>
      <c r="B44" s="2" t="s">
        <v>10</v>
      </c>
      <c r="C44" s="1">
        <v>157.305935</v>
      </c>
      <c r="D44" s="1">
        <f>180-C44</f>
        <v>22.694064999999995</v>
      </c>
      <c r="E44" s="3">
        <f>10-5-(COS(RADIANS(D44))*-5)</f>
        <v>9.61289029348266</v>
      </c>
      <c r="F44" s="1">
        <f>SQRT(1-C44/180+SIN(2*PI()*C44/180)/(2*PI()))*230</f>
        <v>26.00000006118175</v>
      </c>
      <c r="G44" s="4">
        <f>A44-F44</f>
        <v>-6.118175122082903E-08</v>
      </c>
      <c r="H44"/>
      <c r="I44" s="1">
        <f>C44</f>
        <v>157.305935</v>
      </c>
      <c r="J44" s="1">
        <f>C46*0.5</f>
        <v>78.35741805</v>
      </c>
      <c r="K44" s="1">
        <f>C42*0.5</f>
        <v>78.9518317</v>
      </c>
    </row>
    <row r="45" spans="1:13" ht="12.75">
      <c r="A45" s="1">
        <v>26.5</v>
      </c>
      <c r="B45" s="2" t="s">
        <v>10</v>
      </c>
      <c r="C45" s="1">
        <v>157.0095805</v>
      </c>
      <c r="D45" s="1">
        <f>180-C45</f>
        <v>22.9904195</v>
      </c>
      <c r="E45" s="3">
        <f>10-5-(COS(RADIANS(D45))*-5)</f>
        <v>9.60285087615743</v>
      </c>
      <c r="F45" s="1">
        <f>SQRT(1-C45/180+SIN(2*PI()*C45/180)/(2*PI()))*230</f>
        <v>26.500000125001915</v>
      </c>
      <c r="G45" s="4">
        <f>A45-F45</f>
        <v>-1.250019145970782E-07</v>
      </c>
      <c r="H45">
        <v>0.5</v>
      </c>
      <c r="I45" s="1">
        <f>((J44+K44-I44)*H45+J44-K44)*H45+I44</f>
        <v>157.0095568625</v>
      </c>
      <c r="L45" s="1">
        <f>SQRT(1-I45/180+SIN(2*PI()*I45/180)/(2*PI()))*230</f>
        <v>26.50004011512229</v>
      </c>
      <c r="M45" s="1">
        <f>L45-A45</f>
        <v>4.0115122288852945E-05</v>
      </c>
    </row>
    <row r="46" spans="1:11" ht="12.75">
      <c r="A46" s="1">
        <v>27</v>
      </c>
      <c r="B46" s="2" t="s">
        <v>10</v>
      </c>
      <c r="C46" s="1">
        <v>156.7148361</v>
      </c>
      <c r="D46" s="1">
        <f>180-C46</f>
        <v>23.285163899999986</v>
      </c>
      <c r="E46" s="3">
        <f>10-5-(COS(RADIANS(D46))*-5)</f>
        <v>9.592743863132108</v>
      </c>
      <c r="F46" s="1">
        <f>SQRT(1-C46/180+SIN(2*PI()*C46/180)/(2*PI()))*230</f>
        <v>27.000000083617717</v>
      </c>
      <c r="G46" s="4">
        <f>A46-F46</f>
        <v>-8.361771719478384E-08</v>
      </c>
      <c r="H46"/>
      <c r="I46" s="1">
        <f>C46</f>
        <v>156.7148361</v>
      </c>
      <c r="J46" s="1">
        <f>C48*0.5</f>
        <v>78.06499995</v>
      </c>
      <c r="K46" s="1">
        <f>C44*0.5</f>
        <v>78.6529675</v>
      </c>
    </row>
    <row r="47" spans="1:13" ht="12.75">
      <c r="A47" s="1">
        <v>27.5</v>
      </c>
      <c r="B47" s="2" t="s">
        <v>10</v>
      </c>
      <c r="C47" s="1">
        <v>156.4216569</v>
      </c>
      <c r="D47" s="1">
        <f>180-C47</f>
        <v>23.578343100000012</v>
      </c>
      <c r="E47" s="3">
        <f>10-5-(COS(RADIANS(D47))*-5)</f>
        <v>9.582569948552127</v>
      </c>
      <c r="F47" s="1">
        <f>SQRT(1-C47/180+SIN(2*PI()*C47/180)/(2*PI()))*230</f>
        <v>27.50000005417541</v>
      </c>
      <c r="G47" s="4">
        <f>A47-F47</f>
        <v>-5.417540904772977E-08</v>
      </c>
      <c r="H47">
        <v>0.5</v>
      </c>
      <c r="I47" s="1">
        <f>((J46+K46-I46)*H47+J46-K46)*H47+I46</f>
        <v>156.42163516250002</v>
      </c>
      <c r="L47" s="1">
        <f>SQRT(1-I47/180+SIN(2*PI()*I47/180)/(2*PI()))*230</f>
        <v>27.500037223601176</v>
      </c>
      <c r="M47" s="1">
        <f>L47-A47</f>
        <v>3.722360117563994E-05</v>
      </c>
    </row>
    <row r="48" spans="1:11" ht="12.75">
      <c r="A48" s="1">
        <v>28</v>
      </c>
      <c r="B48" s="2" t="s">
        <v>10</v>
      </c>
      <c r="C48" s="1">
        <v>156.1299999</v>
      </c>
      <c r="D48" s="1">
        <f>180-C48</f>
        <v>23.8700001</v>
      </c>
      <c r="E48" s="3">
        <f>10-5-(COS(RADIANS(D48))*-5)</f>
        <v>9.572329804165648</v>
      </c>
      <c r="F48" s="1">
        <f>SQRT(1-C48/180+SIN(2*PI()*C48/180)/(2*PI()))*230</f>
        <v>28.00000010229657</v>
      </c>
      <c r="G48" s="4">
        <f>A48-F48</f>
        <v>-1.0229657121385571E-07</v>
      </c>
      <c r="H48"/>
      <c r="I48" s="1">
        <f>C48</f>
        <v>156.1299999</v>
      </c>
      <c r="J48" s="1">
        <f>C50*0.5</f>
        <v>77.77554475</v>
      </c>
      <c r="K48" s="1">
        <f>C46*0.5</f>
        <v>78.35741805</v>
      </c>
    </row>
    <row r="49" spans="1:13" ht="12.75">
      <c r="A49" s="1">
        <v>28.5</v>
      </c>
      <c r="B49" s="2" t="s">
        <v>10</v>
      </c>
      <c r="C49" s="1">
        <v>155.839824</v>
      </c>
      <c r="D49" s="1">
        <f>180-C49</f>
        <v>24.160176000000007</v>
      </c>
      <c r="E49" s="3">
        <f>10-5-(COS(RADIANS(D49))*-5)</f>
        <v>9.562024084472952</v>
      </c>
      <c r="F49" s="1">
        <f>SQRT(1-C49/180+SIN(2*PI()*C49/180)/(2*PI()))*230</f>
        <v>28.500000048426173</v>
      </c>
      <c r="G49" s="4">
        <f>A49-F49</f>
        <v>-4.8426173293592E-08</v>
      </c>
      <c r="H49">
        <v>0.5</v>
      </c>
      <c r="I49" s="1">
        <f>((J48+K48-I48)*H49+J48-K48)*H49+I48</f>
        <v>155.839803975</v>
      </c>
      <c r="L49" s="1">
        <f>SQRT(1-I49/180+SIN(2*PI()*I49/180)/(2*PI()))*230</f>
        <v>28.500034640050785</v>
      </c>
      <c r="M49" s="1">
        <f>L49-A49</f>
        <v>3.464005078512855E-05</v>
      </c>
    </row>
    <row r="50" spans="1:11" ht="12.75">
      <c r="A50" s="1">
        <v>29</v>
      </c>
      <c r="B50" s="2" t="s">
        <v>10</v>
      </c>
      <c r="C50" s="1">
        <v>155.5510895</v>
      </c>
      <c r="D50" s="1">
        <f>180-C50</f>
        <v>24.44891050000001</v>
      </c>
      <c r="E50" s="3">
        <f>10-5-(COS(RADIANS(D50))*-5)</f>
        <v>9.551653413706369</v>
      </c>
      <c r="F50" s="1">
        <f>SQRT(1-C50/180+SIN(2*PI()*C50/180)/(2*PI()))*230</f>
        <v>29.000000151173808</v>
      </c>
      <c r="G50" s="4">
        <f>A50-F50</f>
        <v>-1.5117380769424926E-07</v>
      </c>
      <c r="H50"/>
      <c r="I50" s="1">
        <f>C50</f>
        <v>155.5510895</v>
      </c>
      <c r="J50" s="1">
        <f>C52*0.5</f>
        <v>77.4888973</v>
      </c>
      <c r="K50" s="1">
        <f>C48*0.5</f>
        <v>78.06499995</v>
      </c>
    </row>
    <row r="51" spans="1:13" ht="12.75">
      <c r="A51" s="1">
        <v>29.5</v>
      </c>
      <c r="B51" s="2" t="s">
        <v>10</v>
      </c>
      <c r="C51" s="1">
        <v>155.2637586</v>
      </c>
      <c r="D51" s="1">
        <f>180-C51</f>
        <v>24.73624140000001</v>
      </c>
      <c r="E51" s="3">
        <f>10-5-(COS(RADIANS(D51))*-5)</f>
        <v>9.541218408025735</v>
      </c>
      <c r="F51" s="1">
        <f>SQRT(1-C51/180+SIN(2*PI()*C51/180)/(2*PI()))*230</f>
        <v>29.500000079972324</v>
      </c>
      <c r="G51" s="4">
        <f>A51-F51</f>
        <v>-7.997232387424447E-08</v>
      </c>
      <c r="H51">
        <v>0.5</v>
      </c>
      <c r="I51" s="1">
        <f>((J50+K50-I50)*H51+J50-K50)*H51+I50</f>
        <v>155.2637401125</v>
      </c>
      <c r="L51" s="1">
        <f>SQRT(1-I51/180+SIN(2*PI()*I51/180)/(2*PI()))*230</f>
        <v>29.50003232844986</v>
      </c>
      <c r="M51" s="1">
        <f>L51-A51</f>
        <v>3.232844985845418E-05</v>
      </c>
    </row>
    <row r="52" spans="1:11" ht="12.75">
      <c r="A52" s="1">
        <v>30</v>
      </c>
      <c r="B52" s="2" t="s">
        <v>10</v>
      </c>
      <c r="C52" s="1">
        <v>154.9777946</v>
      </c>
      <c r="D52" s="1">
        <f>180-C52</f>
        <v>25.02220539999999</v>
      </c>
      <c r="E52" s="3">
        <f>10-5-(COS(RADIANS(D52))*-5)</f>
        <v>9.530719650833193</v>
      </c>
      <c r="F52" s="1">
        <f>SQRT(1-C52/180+SIN(2*PI()*C52/180)/(2*PI()))*230</f>
        <v>30.000000148320883</v>
      </c>
      <c r="G52" s="4">
        <f>A52-F52</f>
        <v>-1.4832088268690313E-07</v>
      </c>
      <c r="H52"/>
      <c r="I52" s="1">
        <f>C52</f>
        <v>154.9777946</v>
      </c>
      <c r="J52" s="1">
        <f>C54*0.5</f>
        <v>77.2049142</v>
      </c>
      <c r="K52" s="1">
        <f>C50*0.5</f>
        <v>77.77554475</v>
      </c>
    </row>
    <row r="53" spans="1:13" ht="12.75">
      <c r="A53" s="1">
        <v>30.5</v>
      </c>
      <c r="B53" s="2" t="s">
        <v>10</v>
      </c>
      <c r="C53" s="1">
        <v>154.6931625</v>
      </c>
      <c r="D53" s="1">
        <f>180-C53</f>
        <v>25.3068375</v>
      </c>
      <c r="E53" s="3">
        <f>10-5-(COS(RADIANS(D53))*-5)</f>
        <v>9.520157718329685</v>
      </c>
      <c r="F53" s="1">
        <f>SQRT(1-C53/180+SIN(2*PI()*C53/180)/(2*PI()))*230</f>
        <v>30.50000012858126</v>
      </c>
      <c r="G53" s="4">
        <f>A53-F53</f>
        <v>-1.28581259417615E-07</v>
      </c>
      <c r="H53">
        <v>0.5</v>
      </c>
      <c r="I53" s="1">
        <f>((J52+K52-I52)*H53+J52-K52)*H53+I52</f>
        <v>154.69314541250003</v>
      </c>
      <c r="L53" s="1">
        <f>SQRT(1-I53/180+SIN(2*PI()*I53/180)/(2*PI()))*230</f>
        <v>30.500030214588755</v>
      </c>
      <c r="M53" s="1">
        <f>L53-A53</f>
        <v>3.021458875451799E-05</v>
      </c>
    </row>
    <row r="54" spans="1:11" ht="12.75">
      <c r="A54" s="1">
        <v>31</v>
      </c>
      <c r="B54" s="2" t="s">
        <v>10</v>
      </c>
      <c r="C54" s="1">
        <v>154.4098284</v>
      </c>
      <c r="D54" s="1">
        <f>180-C54</f>
        <v>25.59017159999999</v>
      </c>
      <c r="E54" s="3">
        <f>10-5-(COS(RADIANS(D54))*-5)</f>
        <v>9.509533161178803</v>
      </c>
      <c r="F54" s="1">
        <f>SQRT(1-C54/180+SIN(2*PI()*C54/180)/(2*PI()))*230</f>
        <v>31.000000166045268</v>
      </c>
      <c r="G54" s="4">
        <f>A54-F54</f>
        <v>-1.6604526820174215E-07</v>
      </c>
      <c r="H54"/>
      <c r="I54" s="1">
        <f>C54</f>
        <v>154.4098284</v>
      </c>
      <c r="J54" s="1">
        <f>C56*0.5</f>
        <v>76.92346265</v>
      </c>
      <c r="K54" s="1">
        <f>C52*0.5</f>
        <v>77.4888973</v>
      </c>
    </row>
    <row r="55" spans="1:13" ht="12.75">
      <c r="A55" s="1">
        <v>31.5</v>
      </c>
      <c r="B55" s="2" t="s">
        <v>10</v>
      </c>
      <c r="C55" s="1">
        <v>154.1277598</v>
      </c>
      <c r="D55" s="1">
        <f>180-C55</f>
        <v>25.872240199999993</v>
      </c>
      <c r="E55" s="3">
        <f>10-5-(COS(RADIANS(D55))*-5)</f>
        <v>9.49884651896376</v>
      </c>
      <c r="F55" s="1">
        <f>SQRT(1-C55/180+SIN(2*PI()*C55/180)/(2*PI()))*230</f>
        <v>31.500000128834102</v>
      </c>
      <c r="G55" s="4">
        <f>A55-F55</f>
        <v>-1.2883410249742155E-07</v>
      </c>
      <c r="H55">
        <v>0.5</v>
      </c>
      <c r="I55" s="1">
        <f>((J54+K54-I54)*H55+J54-K54)*H55+I54</f>
        <v>154.1277439625</v>
      </c>
      <c r="L55" s="1">
        <f>SQRT(1-I55/180+SIN(2*PI()*I55/180)/(2*PI()))*230</f>
        <v>31.500028264740152</v>
      </c>
      <c r="M55" s="1">
        <f>L55-A55</f>
        <v>2.8264740151939804E-05</v>
      </c>
    </row>
    <row r="56" spans="1:11" ht="12.75">
      <c r="A56" s="1">
        <v>32</v>
      </c>
      <c r="B56" s="2" t="s">
        <v>10</v>
      </c>
      <c r="C56" s="1">
        <v>153.8469253</v>
      </c>
      <c r="D56" s="1">
        <f>180-C56</f>
        <v>26.15307469999999</v>
      </c>
      <c r="E56" s="3">
        <f>10-5-(COS(RADIANS(D56))*-5)</f>
        <v>9.488098312198261</v>
      </c>
      <c r="F56" s="1">
        <f>SQRT(1-C56/180+SIN(2*PI()*C56/180)/(2*PI()))*230</f>
        <v>32.00000001941252</v>
      </c>
      <c r="G56" s="4">
        <f>A56-F56</f>
        <v>-1.941251781545361E-08</v>
      </c>
      <c r="H56"/>
      <c r="I56" s="1">
        <f>C56</f>
        <v>153.8469253</v>
      </c>
      <c r="J56" s="1">
        <f>C58*0.5</f>
        <v>76.6444191</v>
      </c>
      <c r="K56" s="1">
        <f>C54*0.5</f>
        <v>77.2049142</v>
      </c>
    </row>
    <row r="57" spans="1:13" ht="12.75">
      <c r="A57" s="1">
        <v>32.5</v>
      </c>
      <c r="B57" s="2" t="s">
        <v>10</v>
      </c>
      <c r="C57" s="1">
        <v>153.5672945</v>
      </c>
      <c r="D57" s="1">
        <f>180-C57</f>
        <v>26.432705499999997</v>
      </c>
      <c r="E57" s="3">
        <f>10-5-(COS(RADIANS(D57))*-5)</f>
        <v>9.477289041350222</v>
      </c>
      <c r="F57" s="1">
        <f>SQRT(1-C57/180+SIN(2*PI()*C57/180)/(2*PI()))*230</f>
        <v>32.5000000466769</v>
      </c>
      <c r="G57" s="4">
        <f>A57-F57</f>
        <v>-4.6676902343278925E-08</v>
      </c>
      <c r="H57">
        <v>0.5</v>
      </c>
      <c r="I57" s="1">
        <f>((J56+K56-I56)*H57+J56-K56)*H57+I56</f>
        <v>153.56727975</v>
      </c>
      <c r="L57" s="1">
        <f>SQRT(1-I57/180+SIN(2*PI()*I57/180)/(2*PI()))*230</f>
        <v>32.50002647670322</v>
      </c>
      <c r="M57" s="1">
        <f>L57-A57</f>
        <v>2.647670321920259E-05</v>
      </c>
    </row>
    <row r="58" spans="1:11" ht="12.75">
      <c r="A58" s="1">
        <v>33</v>
      </c>
      <c r="B58" s="2" t="s">
        <v>10</v>
      </c>
      <c r="C58" s="1">
        <v>153.2888382</v>
      </c>
      <c r="D58" s="1">
        <f>180-C58</f>
        <v>26.711161800000013</v>
      </c>
      <c r="E58" s="3">
        <f>10-5-(COS(RADIANS(D58))*-5)</f>
        <v>9.46641919735005</v>
      </c>
      <c r="F58" s="1">
        <f>SQRT(1-C58/180+SIN(2*PI()*C58/180)/(2*PI()))*230</f>
        <v>33.00000016717528</v>
      </c>
      <c r="G58" s="4">
        <f>A58-F58</f>
        <v>-1.6717527984155822E-07</v>
      </c>
      <c r="H58"/>
      <c r="I58" s="1">
        <f>C58</f>
        <v>153.2888382</v>
      </c>
      <c r="J58" s="1">
        <f>C60*0.5</f>
        <v>76.36766875</v>
      </c>
      <c r="K58" s="1">
        <f>C56*0.5</f>
        <v>76.92346265</v>
      </c>
    </row>
    <row r="59" spans="1:13" ht="12.75">
      <c r="A59" s="1">
        <v>33.5</v>
      </c>
      <c r="B59" s="2" t="s">
        <v>10</v>
      </c>
      <c r="C59" s="1">
        <v>153.0115283</v>
      </c>
      <c r="D59" s="1">
        <f>180-C59</f>
        <v>26.98847169999999</v>
      </c>
      <c r="E59" s="3">
        <f>10-5-(COS(RADIANS(D59))*-5)</f>
        <v>9.455489260620215</v>
      </c>
      <c r="F59" s="1">
        <f>SQRT(1-C59/180+SIN(2*PI()*C59/180)/(2*PI()))*230</f>
        <v>33.50000016354915</v>
      </c>
      <c r="G59" s="4">
        <f>A59-F59</f>
        <v>-1.63549152887299E-07</v>
      </c>
      <c r="H59">
        <v>0.5</v>
      </c>
      <c r="I59" s="1">
        <f>((J58+K58-I58)*H59+J58-K58)*H59+I58</f>
        <v>153.01151455</v>
      </c>
      <c r="L59" s="1">
        <f>SQRT(1-I59/180+SIN(2*PI()*I59/180)/(2*PI()))*230</f>
        <v>33.50002500583458</v>
      </c>
      <c r="M59" s="1">
        <f>L59-A59</f>
        <v>2.5005834579872044E-05</v>
      </c>
    </row>
    <row r="60" spans="1:11" ht="12.75">
      <c r="A60" s="1">
        <v>34</v>
      </c>
      <c r="B60" s="2" t="s">
        <v>10</v>
      </c>
      <c r="C60" s="1">
        <v>152.7353375</v>
      </c>
      <c r="D60" s="1">
        <f>180-C60</f>
        <v>27.264662499999986</v>
      </c>
      <c r="E60" s="3">
        <f>10-5-(COS(RADIANS(D60))*-5)</f>
        <v>9.444499691828772</v>
      </c>
      <c r="F60" s="1">
        <f>SQRT(1-C60/180+SIN(2*PI()*C60/180)/(2*PI()))*230</f>
        <v>34.00000009430831</v>
      </c>
      <c r="G60" s="4">
        <f>A60-F60</f>
        <v>-9.430831227064118E-08</v>
      </c>
      <c r="H60"/>
      <c r="I60" s="1">
        <f>C60</f>
        <v>152.7353375</v>
      </c>
      <c r="J60" s="1">
        <f>C62*0.5</f>
        <v>76.0931042</v>
      </c>
      <c r="K60" s="1">
        <f>C58*0.5</f>
        <v>76.6444191</v>
      </c>
    </row>
    <row r="61" spans="1:13" ht="12.75">
      <c r="A61" s="1">
        <v>34.5</v>
      </c>
      <c r="B61" s="2" t="s">
        <v>10</v>
      </c>
      <c r="C61" s="1">
        <v>152.4602394</v>
      </c>
      <c r="D61" s="1">
        <f>180-C61</f>
        <v>27.539760599999994</v>
      </c>
      <c r="E61" s="3">
        <f>10-5-(COS(RADIANS(D61))*-5)</f>
        <v>9.433450938062096</v>
      </c>
      <c r="F61" s="1">
        <f>SQRT(1-C61/180+SIN(2*PI()*C61/180)/(2*PI()))*230</f>
        <v>34.500000031825635</v>
      </c>
      <c r="G61" s="4">
        <f>A61-F61</f>
        <v>-3.1825635460336343E-08</v>
      </c>
      <c r="H61">
        <v>0.5</v>
      </c>
      <c r="I61" s="1">
        <f>((J60+K60-I60)*H61+J60-K60)*H61+I60</f>
        <v>152.4602265</v>
      </c>
      <c r="L61" s="1">
        <f>SQRT(1-I61/180+SIN(2*PI()*I61/180)/(2*PI()))*230</f>
        <v>34.50002352393056</v>
      </c>
      <c r="M61" s="1">
        <f>L61-A61</f>
        <v>2.3523930558155826E-05</v>
      </c>
    </row>
    <row r="62" spans="1:11" ht="12.75">
      <c r="A62" s="1">
        <v>35</v>
      </c>
      <c r="B62" s="2" t="s">
        <v>10</v>
      </c>
      <c r="C62" s="1">
        <v>152.1862084</v>
      </c>
      <c r="D62" s="1">
        <f>180-C62</f>
        <v>27.813791600000002</v>
      </c>
      <c r="E62" s="3">
        <f>10-5-(COS(RADIANS(D62))*-5)</f>
        <v>9.422343431037087</v>
      </c>
      <c r="F62" s="1">
        <f>SQRT(1-C62/180+SIN(2*PI()*C62/180)/(2*PI()))*230</f>
        <v>35.00000016487602</v>
      </c>
      <c r="G62" s="4">
        <f>A62-F62</f>
        <v>-1.648760203920574E-07</v>
      </c>
      <c r="H62"/>
      <c r="I62" s="1">
        <f>C62</f>
        <v>152.1862084</v>
      </c>
      <c r="J62" s="1">
        <f>C64*0.5</f>
        <v>75.82062515</v>
      </c>
      <c r="K62" s="1">
        <f>C60*0.5</f>
        <v>76.36766875</v>
      </c>
    </row>
    <row r="63" spans="1:13" ht="12.75">
      <c r="A63" s="1">
        <v>35.5</v>
      </c>
      <c r="B63" s="2" t="s">
        <v>10</v>
      </c>
      <c r="C63" s="1">
        <v>151.91322</v>
      </c>
      <c r="D63" s="1">
        <f>180-C63</f>
        <v>28.086780000000005</v>
      </c>
      <c r="E63" s="3">
        <f>10-5-(COS(RADIANS(D63))*-5)</f>
        <v>9.41117760148622</v>
      </c>
      <c r="F63" s="1">
        <f>SQRT(1-C63/180+SIN(2*PI()*C63/180)/(2*PI()))*230</f>
        <v>35.500000174459046</v>
      </c>
      <c r="G63" s="4">
        <f>A63-F63</f>
        <v>-1.7445904632040765E-07</v>
      </c>
      <c r="H63">
        <v>0.5</v>
      </c>
      <c r="I63" s="1">
        <f>((J62+K62-I62)*H63+J62-K62)*H63+I62</f>
        <v>151.913207975</v>
      </c>
      <c r="L63" s="1">
        <f>SQRT(1-I63/180+SIN(2*PI()*I63/180)/(2*PI()))*230</f>
        <v>35.50002224069274</v>
      </c>
      <c r="M63" s="1">
        <f>L63-A63</f>
        <v>2.2240692743480395E-05</v>
      </c>
    </row>
    <row r="64" spans="1:11" ht="12.75">
      <c r="A64" s="1">
        <v>36</v>
      </c>
      <c r="B64" s="2" t="s">
        <v>10</v>
      </c>
      <c r="C64" s="1">
        <v>151.6412503</v>
      </c>
      <c r="D64" s="1">
        <f>180-C64</f>
        <v>28.358749700000004</v>
      </c>
      <c r="E64" s="3">
        <f>10-5-(COS(RADIANS(D64))*-5)</f>
        <v>9.399953861002476</v>
      </c>
      <c r="F64" s="1">
        <f>SQRT(1-C64/180+SIN(2*PI()*C64/180)/(2*PI()))*230</f>
        <v>36.000000073681264</v>
      </c>
      <c r="G64" s="4">
        <f>A64-F64</f>
        <v>-7.368126375695283E-08</v>
      </c>
      <c r="H64"/>
      <c r="I64" s="1">
        <f>C64</f>
        <v>151.6412503</v>
      </c>
      <c r="J64" s="1">
        <f>C66*0.5</f>
        <v>75.5501374</v>
      </c>
      <c r="K64" s="1">
        <f>C62*0.5</f>
        <v>76.0931042</v>
      </c>
    </row>
    <row r="65" spans="1:13" ht="12.75">
      <c r="A65" s="1">
        <v>36.5</v>
      </c>
      <c r="B65" s="2" t="s">
        <v>10</v>
      </c>
      <c r="C65" s="1">
        <v>151.370276</v>
      </c>
      <c r="D65" s="1">
        <f>180-C65</f>
        <v>28.62972400000001</v>
      </c>
      <c r="E65" s="3">
        <f>10-5-(COS(RADIANS(D65))*-5)</f>
        <v>9.388672603657138</v>
      </c>
      <c r="F65" s="1">
        <f>SQRT(1-C65/180+SIN(2*PI()*C65/180)/(2*PI()))*230</f>
        <v>36.50000014665864</v>
      </c>
      <c r="G65" s="4">
        <f>A65-F65</f>
        <v>-1.4665864256357963E-07</v>
      </c>
      <c r="H65">
        <v>0.5</v>
      </c>
      <c r="I65" s="1">
        <f>((J64+K64-I64)*H65+J64-K64)*H65+I64</f>
        <v>151.370264725</v>
      </c>
      <c r="L65" s="1">
        <f>SQRT(1-I65/180+SIN(2*PI()*I65/180)/(2*PI()))*230</f>
        <v>36.500020988924405</v>
      </c>
      <c r="M65" s="1">
        <f>L65-A65</f>
        <v>2.0988924404719E-05</v>
      </c>
    </row>
    <row r="66" spans="1:11" ht="12.75">
      <c r="A66" s="1">
        <v>37</v>
      </c>
      <c r="B66" s="2" t="s">
        <v>10</v>
      </c>
      <c r="C66" s="1">
        <v>151.1002748</v>
      </c>
      <c r="D66" s="1">
        <f>180-C66</f>
        <v>28.899725200000006</v>
      </c>
      <c r="E66" s="3">
        <f>10-5-(COS(RADIANS(D66))*-5)</f>
        <v>9.377334224459482</v>
      </c>
      <c r="F66" s="1">
        <f>SQRT(1-C66/180+SIN(2*PI()*C66/180)/(2*PI()))*230</f>
        <v>37.000000147631916</v>
      </c>
      <c r="G66" s="4">
        <f>A66-F66</f>
        <v>-1.476319155813144E-07</v>
      </c>
      <c r="H66"/>
      <c r="I66" s="1">
        <f>C66</f>
        <v>151.1002748</v>
      </c>
      <c r="J66" s="1">
        <f>C68*0.5</f>
        <v>75.2815526</v>
      </c>
      <c r="K66" s="1">
        <f>C64*0.5</f>
        <v>75.82062515</v>
      </c>
    </row>
    <row r="67" spans="1:13" ht="12.75">
      <c r="A67" s="1">
        <v>37.5</v>
      </c>
      <c r="B67" s="2" t="s">
        <v>10</v>
      </c>
      <c r="C67" s="1">
        <v>150.8312249</v>
      </c>
      <c r="D67" s="1">
        <f>180-C67</f>
        <v>29.168775100000005</v>
      </c>
      <c r="E67" s="3">
        <f>10-5-(COS(RADIANS(D67))*-5)</f>
        <v>9.365939100370294</v>
      </c>
      <c r="F67" s="1">
        <f>SQRT(1-C67/180+SIN(2*PI()*C67/180)/(2*PI()))*230</f>
        <v>37.500000162128025</v>
      </c>
      <c r="G67" s="4">
        <f>A67-F67</f>
        <v>-1.6212802478321464E-07</v>
      </c>
      <c r="H67">
        <v>0.5</v>
      </c>
      <c r="I67" s="1">
        <f>((J66+K66-I66)*H67+J66-K66)*H67+I66</f>
        <v>150.8312142625</v>
      </c>
      <c r="L67" s="1">
        <f>SQRT(1-I67/180+SIN(2*PI()*I67/180)/(2*PI()))*230</f>
        <v>37.50001996525601</v>
      </c>
      <c r="M67" s="1">
        <f>L67-A67</f>
        <v>1.996525600844734E-05</v>
      </c>
    </row>
    <row r="68" spans="1:11" ht="12.75">
      <c r="A68" s="1">
        <v>38</v>
      </c>
      <c r="B68" s="2" t="s">
        <v>10</v>
      </c>
      <c r="C68" s="1">
        <v>150.5631052</v>
      </c>
      <c r="D68" s="1">
        <f>180-C68</f>
        <v>29.436894800000005</v>
      </c>
      <c r="E68" s="3">
        <f>10-5-(COS(RADIANS(D68))*-5)</f>
        <v>9.35448760022958</v>
      </c>
      <c r="F68" s="1">
        <f>SQRT(1-C68/180+SIN(2*PI()*C68/180)/(2*PI()))*230</f>
        <v>38.000000182360736</v>
      </c>
      <c r="G68" s="4">
        <f>A68-F68</f>
        <v>-1.8236073628941085E-07</v>
      </c>
      <c r="H68"/>
      <c r="I68" s="1">
        <f>C68</f>
        <v>150.5631052</v>
      </c>
      <c r="J68" s="1">
        <f>C70*0.5</f>
        <v>75.01478755</v>
      </c>
      <c r="K68" s="1">
        <f>C66*0.5</f>
        <v>75.5501374</v>
      </c>
    </row>
    <row r="69" spans="1:13" ht="12.75">
      <c r="A69" s="1">
        <v>38.5</v>
      </c>
      <c r="B69" s="2" t="s">
        <v>10</v>
      </c>
      <c r="C69" s="1">
        <v>150.2958953</v>
      </c>
      <c r="D69" s="1">
        <f>180-C69</f>
        <v>29.704104699999988</v>
      </c>
      <c r="E69" s="3">
        <f>10-5-(COS(RADIANS(D69))*-5)</f>
        <v>9.342980086438253</v>
      </c>
      <c r="F69" s="1">
        <f>SQRT(1-C69/180+SIN(2*PI()*C69/180)/(2*PI()))*230</f>
        <v>38.50000005176052</v>
      </c>
      <c r="G69" s="4">
        <f>A69-F69</f>
        <v>-5.176052297883871E-08</v>
      </c>
      <c r="H69">
        <v>0.5</v>
      </c>
      <c r="I69" s="1">
        <f>((J68+K68-I68)*H69+J68-K68)*H69+I68</f>
        <v>150.2958852125</v>
      </c>
      <c r="L69" s="1">
        <f>SQRT(1-I69/180+SIN(2*PI()*I69/180)/(2*PI()))*230</f>
        <v>38.500018959079874</v>
      </c>
      <c r="M69" s="1">
        <f>L69-A69</f>
        <v>1.8959079874036888E-05</v>
      </c>
    </row>
    <row r="70" spans="1:11" ht="12.75">
      <c r="A70" s="1">
        <v>39</v>
      </c>
      <c r="B70" s="2" t="s">
        <v>10</v>
      </c>
      <c r="C70" s="1">
        <v>150.0295751</v>
      </c>
      <c r="D70" s="1">
        <f>180-C70</f>
        <v>29.970424900000012</v>
      </c>
      <c r="E70" s="3">
        <f>10-5-(COS(RADIANS(D70))*-5)</f>
        <v>9.331416899174096</v>
      </c>
      <c r="F70" s="1">
        <f>SQRT(1-C70/180+SIN(2*PI()*C70/180)/(2*PI()))*230</f>
        <v>39.000000163752794</v>
      </c>
      <c r="G70" s="4">
        <f>A70-F70</f>
        <v>-1.6375279443536783E-07</v>
      </c>
      <c r="H70"/>
      <c r="I70" s="1">
        <f>C70</f>
        <v>150.0295751</v>
      </c>
      <c r="J70" s="1">
        <f>C72*0.5</f>
        <v>74.7497638</v>
      </c>
      <c r="K70" s="1">
        <f>C68*0.5</f>
        <v>75.2815526</v>
      </c>
    </row>
    <row r="71" spans="1:13" ht="12.75">
      <c r="A71" s="1">
        <v>39.5</v>
      </c>
      <c r="B71" s="2" t="s">
        <v>10</v>
      </c>
      <c r="C71" s="1">
        <v>149.7641255</v>
      </c>
      <c r="D71" s="1">
        <f>180-C71</f>
        <v>30.235874499999994</v>
      </c>
      <c r="E71" s="3">
        <f>10-5-(COS(RADIANS(D71))*-5)</f>
        <v>9.319798388079246</v>
      </c>
      <c r="F71" s="1">
        <f>SQRT(1-C71/180+SIN(2*PI()*C71/180)/(2*PI()))*230</f>
        <v>39.50000010183592</v>
      </c>
      <c r="G71" s="4">
        <f>A71-F71</f>
        <v>-1.0183592280554876E-07</v>
      </c>
      <c r="H71">
        <v>0.5</v>
      </c>
      <c r="I71" s="1">
        <f>((J70+K70-I70)*H71+J70-K70)*H71+I70</f>
        <v>149.764116025</v>
      </c>
      <c r="L71" s="1">
        <f>SQRT(1-I71/180+SIN(2*PI()*I71/180)/(2*PI()))*230</f>
        <v>39.5000179778003</v>
      </c>
      <c r="M71" s="1">
        <f>L71-A71</f>
        <v>1.797780029733076E-05</v>
      </c>
    </row>
    <row r="72" spans="1:11" ht="12.75">
      <c r="A72" s="1">
        <v>40</v>
      </c>
      <c r="B72" s="2" t="s">
        <v>10</v>
      </c>
      <c r="C72" s="1">
        <v>149.4995276</v>
      </c>
      <c r="D72" s="1">
        <f>180-C72</f>
        <v>30.500472400000007</v>
      </c>
      <c r="E72" s="3">
        <f>10-5-(COS(RADIANS(D72))*-5)</f>
        <v>9.308124878956153</v>
      </c>
      <c r="F72" s="1">
        <f>SQRT(1-C72/180+SIN(2*PI()*C72/180)/(2*PI()))*230</f>
        <v>40.000000094696055</v>
      </c>
      <c r="G72" s="4">
        <f>A72-F72</f>
        <v>-9.469605544154547E-08</v>
      </c>
      <c r="H72"/>
      <c r="I72" s="1">
        <f>C72</f>
        <v>149.4995276</v>
      </c>
      <c r="J72" s="1">
        <f>C74*0.5</f>
        <v>74.4864072</v>
      </c>
      <c r="K72" s="1">
        <f>C70*0.5</f>
        <v>75.01478755</v>
      </c>
    </row>
    <row r="73" spans="1:13" ht="12.75">
      <c r="A73" s="1">
        <v>40.5</v>
      </c>
      <c r="B73" s="2" t="s">
        <v>10</v>
      </c>
      <c r="C73" s="1">
        <v>149.2357632</v>
      </c>
      <c r="D73" s="1">
        <f>180-C73</f>
        <v>30.764236799999992</v>
      </c>
      <c r="E73" s="3">
        <f>10-5-(COS(RADIANS(D73))*-5)</f>
        <v>9.29639669679747</v>
      </c>
      <c r="F73" s="1">
        <f>SQRT(1-C73/180+SIN(2*PI()*C73/180)/(2*PI()))*230</f>
        <v>40.50000003381516</v>
      </c>
      <c r="G73" s="4">
        <f>A73-F73</f>
        <v>-3.381516222589198E-08</v>
      </c>
      <c r="H73">
        <v>0.5</v>
      </c>
      <c r="I73" s="1">
        <f>((J72+K72-I72)*H73+J72-K72)*H73+I72</f>
        <v>149.2357542125</v>
      </c>
      <c r="L73" s="1">
        <f>SQRT(1-I73/180+SIN(2*PI()*I73/180)/(2*PI()))*230</f>
        <v>40.500017097372606</v>
      </c>
      <c r="M73" s="1">
        <f>L73-A73</f>
        <v>1.7097372605689998E-05</v>
      </c>
    </row>
    <row r="74" spans="1:11" ht="12.75">
      <c r="A74" s="1">
        <v>41</v>
      </c>
      <c r="B74" s="2" t="s">
        <v>10</v>
      </c>
      <c r="C74" s="1">
        <v>148.9728144</v>
      </c>
      <c r="D74" s="1">
        <f>180-C74</f>
        <v>31.027185599999996</v>
      </c>
      <c r="E74" s="3">
        <f>10-5-(COS(RADIANS(D74))*-5)</f>
        <v>9.28461414935352</v>
      </c>
      <c r="F74" s="1">
        <f>SQRT(1-C74/180+SIN(2*PI()*C74/180)/(2*PI()))*230</f>
        <v>41.00000018860554</v>
      </c>
      <c r="G74" s="4">
        <f>A74-F74</f>
        <v>-1.886055400746045E-07</v>
      </c>
      <c r="H74"/>
      <c r="I74" s="1">
        <f>C74</f>
        <v>148.9728144</v>
      </c>
      <c r="J74" s="1">
        <f>C76*0.5</f>
        <v>74.22464775</v>
      </c>
      <c r="K74" s="1">
        <f>C72*0.5</f>
        <v>74.7497638</v>
      </c>
    </row>
    <row r="75" spans="1:13" ht="12.75">
      <c r="A75" s="1">
        <v>41.5</v>
      </c>
      <c r="B75" s="2" t="s">
        <v>10</v>
      </c>
      <c r="C75" s="1">
        <v>148.7106642</v>
      </c>
      <c r="D75" s="1">
        <f>180-C75</f>
        <v>31.289335800000003</v>
      </c>
      <c r="E75" s="3">
        <f>10-5-(COS(RADIANS(D75))*-5)</f>
        <v>9.272777555177381</v>
      </c>
      <c r="F75" s="1">
        <f>SQRT(1-C75/180+SIN(2*PI()*C75/180)/(2*PI()))*230</f>
        <v>41.50000002683931</v>
      </c>
      <c r="G75" s="4">
        <f>A75-F75</f>
        <v>-2.683930944158419E-08</v>
      </c>
      <c r="H75">
        <v>0.5</v>
      </c>
      <c r="I75" s="1">
        <f>((J74+K74-I74)*H75+J74-K74)*H75+I74</f>
        <v>148.71065566250002</v>
      </c>
      <c r="L75" s="1">
        <f>SQRT(1-I75/180+SIN(2*PI()*I75/180)/(2*PI()))*230</f>
        <v>41.5000163349223</v>
      </c>
      <c r="M75" s="1">
        <f>L75-A75</f>
        <v>1.6334922300131893E-05</v>
      </c>
    </row>
    <row r="76" spans="1:11" ht="12.75">
      <c r="A76" s="1">
        <v>42</v>
      </c>
      <c r="B76" s="2" t="s">
        <v>10</v>
      </c>
      <c r="C76" s="1">
        <v>148.4492955</v>
      </c>
      <c r="D76" s="1">
        <f>180-C76</f>
        <v>31.550704499999995</v>
      </c>
      <c r="E76" s="3">
        <f>10-5-(COS(RADIANS(D76))*-5)</f>
        <v>9.26088719982021</v>
      </c>
      <c r="F76" s="1">
        <f>SQRT(1-C76/180+SIN(2*PI()*C76/180)/(2*PI()))*230</f>
        <v>42.00000008111552</v>
      </c>
      <c r="G76" s="4">
        <f>A76-F76</f>
        <v>-8.111552318723625E-08</v>
      </c>
      <c r="H76"/>
      <c r="I76" s="1">
        <f>C76</f>
        <v>148.4492955</v>
      </c>
      <c r="J76" s="1">
        <f>C78*0.5</f>
        <v>73.96441895</v>
      </c>
      <c r="K76" s="1">
        <f>C74*0.5</f>
        <v>74.4864072</v>
      </c>
    </row>
    <row r="77" spans="1:13" ht="12.75">
      <c r="A77" s="1">
        <v>42.5</v>
      </c>
      <c r="B77" s="2" t="s">
        <v>10</v>
      </c>
      <c r="C77" s="1">
        <v>148.1886921</v>
      </c>
      <c r="D77" s="1">
        <f>180-C77</f>
        <v>31.811307900000003</v>
      </c>
      <c r="E77" s="3">
        <f>10-5-(COS(RADIANS(D77))*-5)</f>
        <v>9.248943381970394</v>
      </c>
      <c r="F77" s="1">
        <f>SQRT(1-C77/180+SIN(2*PI()*C77/180)/(2*PI()))*230</f>
        <v>42.5000000077799</v>
      </c>
      <c r="G77" s="4">
        <f>A77-F77</f>
        <v>-7.77990294409392E-09</v>
      </c>
      <c r="H77">
        <v>0.5</v>
      </c>
      <c r="I77" s="1">
        <f>((J76+K76-I76)*H77+J76-K76)*H77+I76</f>
        <v>148.1886840375</v>
      </c>
      <c r="L77" s="1">
        <f>SQRT(1-I77/180+SIN(2*PI()*I77/180)/(2*PI()))*230</f>
        <v>42.500015499112315</v>
      </c>
      <c r="M77" s="1">
        <f>L77-A77</f>
        <v>1.5499112315353614E-05</v>
      </c>
    </row>
    <row r="78" spans="1:11" ht="12.75">
      <c r="A78" s="1">
        <v>43</v>
      </c>
      <c r="B78" s="2" t="s">
        <v>10</v>
      </c>
      <c r="C78" s="1">
        <v>147.9288379</v>
      </c>
      <c r="D78" s="1">
        <f>180-C78</f>
        <v>32.07116210000001</v>
      </c>
      <c r="E78" s="3">
        <f>10-5-(COS(RADIANS(D78))*-5)</f>
        <v>9.236946378202385</v>
      </c>
      <c r="F78" s="1">
        <f>SQRT(1-C78/180+SIN(2*PI()*C78/180)/(2*PI()))*230</f>
        <v>43.000000081796195</v>
      </c>
      <c r="G78" s="4">
        <f>A78-F78</f>
        <v>-8.1796194706385E-08</v>
      </c>
      <c r="H78"/>
      <c r="I78" s="1">
        <f>C78</f>
        <v>147.9288379</v>
      </c>
      <c r="J78" s="1">
        <f>C80*0.5</f>
        <v>73.7056578</v>
      </c>
      <c r="K78" s="1">
        <f>C76*0.5</f>
        <v>74.22464775</v>
      </c>
    </row>
    <row r="79" spans="1:13" ht="12.75">
      <c r="A79" s="1">
        <v>43.5</v>
      </c>
      <c r="B79" s="2" t="s">
        <v>10</v>
      </c>
      <c r="C79" s="1">
        <v>147.6697175</v>
      </c>
      <c r="D79" s="1">
        <f>180-C79</f>
        <v>32.33028250000001</v>
      </c>
      <c r="E79" s="3">
        <f>10-5-(COS(RADIANS(D79))*-5)</f>
        <v>9.224896471431563</v>
      </c>
      <c r="F79" s="1">
        <f>SQRT(1-C79/180+SIN(2*PI()*C79/180)/(2*PI()))*230</f>
        <v>43.500000014058124</v>
      </c>
      <c r="G79" s="4">
        <f>A79-F79</f>
        <v>-1.405812355415037E-08</v>
      </c>
      <c r="H79">
        <v>0.5</v>
      </c>
      <c r="I79" s="1">
        <f>((J78+K78-I78)*H79+J78-K78)*H79+I78</f>
        <v>147.6697098375</v>
      </c>
      <c r="L79" s="1">
        <f>SQRT(1-I79/180+SIN(2*PI()*I79/180)/(2*PI()))*230</f>
        <v>43.50001482032662</v>
      </c>
      <c r="M79" s="1">
        <f>L79-A79</f>
        <v>1.482032661925814E-05</v>
      </c>
    </row>
    <row r="80" spans="1:11" ht="12.75">
      <c r="A80" s="1">
        <v>44</v>
      </c>
      <c r="B80" s="2" t="s">
        <v>10</v>
      </c>
      <c r="C80" s="1">
        <v>147.4113156</v>
      </c>
      <c r="D80" s="1">
        <f>180-C80</f>
        <v>32.588684400000005</v>
      </c>
      <c r="E80" s="3">
        <f>10-5-(COS(RADIANS(D80))*-5)</f>
        <v>9.212793924156205</v>
      </c>
      <c r="F80" s="1">
        <f>SQRT(1-C80/180+SIN(2*PI()*C80/180)/(2*PI()))*230</f>
        <v>44.00000007534885</v>
      </c>
      <c r="G80" s="4">
        <f>A80-F80</f>
        <v>-7.534885071436292E-08</v>
      </c>
      <c r="H80"/>
      <c r="I80" s="1">
        <f>C80</f>
        <v>147.4113156</v>
      </c>
      <c r="J80" s="1">
        <f>C82*0.5</f>
        <v>73.4483044</v>
      </c>
      <c r="K80" s="1">
        <f>C78*0.5</f>
        <v>73.96441895</v>
      </c>
    </row>
    <row r="81" spans="1:13" ht="12.75">
      <c r="A81" s="1">
        <v>44.5</v>
      </c>
      <c r="B81" s="2" t="s">
        <v>10</v>
      </c>
      <c r="C81" s="1">
        <v>147.1536175</v>
      </c>
      <c r="D81" s="1">
        <f>180-C81</f>
        <v>32.846382500000004</v>
      </c>
      <c r="E81" s="3">
        <f>10-5-(COS(RADIANS(D81))*-5)</f>
        <v>9.200639002553752</v>
      </c>
      <c r="F81" s="1">
        <f>SQRT(1-C81/180+SIN(2*PI()*C81/180)/(2*PI()))*230</f>
        <v>44.500000103387215</v>
      </c>
      <c r="G81" s="4">
        <f>A81-F81</f>
        <v>-1.03387215233397E-07</v>
      </c>
      <c r="H81">
        <v>0.5</v>
      </c>
      <c r="I81" s="1">
        <f>((J80+K80-I80)*H81+J80-K80)*H81+I80</f>
        <v>147.1536102625</v>
      </c>
      <c r="L81" s="1">
        <f>SQRT(1-I81/180+SIN(2*PI()*I81/180)/(2*PI()))*230</f>
        <v>44.50001416492065</v>
      </c>
      <c r="M81" s="1">
        <f>L81-A81</f>
        <v>1.4164920649761825E-05</v>
      </c>
    </row>
    <row r="82" spans="1:11" ht="12.75">
      <c r="A82" s="1">
        <v>45</v>
      </c>
      <c r="B82" s="2" t="s">
        <v>10</v>
      </c>
      <c r="C82" s="1">
        <v>146.8966088</v>
      </c>
      <c r="D82" s="1">
        <f>180-C82</f>
        <v>33.103391200000004</v>
      </c>
      <c r="E82" s="3">
        <f>10-5-(COS(RADIANS(D82))*-5)</f>
        <v>9.188431963428194</v>
      </c>
      <c r="F82" s="1">
        <f>SQRT(1-C82/180+SIN(2*PI()*C82/180)/(2*PI()))*230</f>
        <v>45.00000005341237</v>
      </c>
      <c r="G82" s="4">
        <f>A82-F82</f>
        <v>-5.3412371414651716E-08</v>
      </c>
      <c r="H82"/>
      <c r="I82" s="1">
        <f>C82</f>
        <v>146.8966088</v>
      </c>
      <c r="J82" s="1">
        <f>C84*0.5</f>
        <v>73.1923017</v>
      </c>
      <c r="K82" s="1">
        <f>C80*0.5</f>
        <v>73.7056578</v>
      </c>
    </row>
    <row r="83" spans="1:13" ht="12.75">
      <c r="A83" s="1">
        <v>45.5</v>
      </c>
      <c r="B83" s="2" t="s">
        <v>10</v>
      </c>
      <c r="C83" s="1">
        <v>146.6402753</v>
      </c>
      <c r="D83" s="1">
        <f>180-C83</f>
        <v>33.35972469999999</v>
      </c>
      <c r="E83" s="3">
        <f>10-5-(COS(RADIANS(D83))*-5)</f>
        <v>9.176173050148098</v>
      </c>
      <c r="F83" s="1">
        <f>SQRT(1-C83/180+SIN(2*PI()*C83/180)/(2*PI()))*230</f>
        <v>45.50000016846749</v>
      </c>
      <c r="G83" s="4">
        <f>A83-F83</f>
        <v>-1.6846748707166626E-07</v>
      </c>
      <c r="H83">
        <v>0.5</v>
      </c>
      <c r="I83" s="1">
        <f>((J82+K82-I82)*H83+J82-K82)*H83+I82</f>
        <v>146.640268425</v>
      </c>
      <c r="L83" s="1">
        <f>SQRT(1-I83/180+SIN(2*PI()*I83/180)/(2*PI()))*230</f>
        <v>45.50001359618111</v>
      </c>
      <c r="M83" s="1">
        <f>L83-A83</f>
        <v>1.359618111251848E-05</v>
      </c>
    </row>
    <row r="84" spans="1:11" ht="12.75">
      <c r="A84" s="1">
        <v>46</v>
      </c>
      <c r="B84" s="2" t="s">
        <v>10</v>
      </c>
      <c r="C84" s="1">
        <v>146.3846034</v>
      </c>
      <c r="D84" s="1">
        <f>180-C84</f>
        <v>33.6153966</v>
      </c>
      <c r="E84" s="3">
        <f>10-5-(COS(RADIANS(D84))*-5)</f>
        <v>9.16386251253528</v>
      </c>
      <c r="F84" s="1">
        <f>SQRT(1-C84/180+SIN(2*PI()*C84/180)/(2*PI()))*230</f>
        <v>46.00000017440427</v>
      </c>
      <c r="G84" s="4">
        <f>A84-F84</f>
        <v>-1.744042705809079E-07</v>
      </c>
      <c r="H84"/>
      <c r="I84" s="1">
        <f>C84</f>
        <v>146.3846034</v>
      </c>
      <c r="J84" s="1">
        <f>C86*0.5</f>
        <v>72.93759545</v>
      </c>
      <c r="K84" s="1">
        <f>C82*0.5</f>
        <v>73.4483044</v>
      </c>
    </row>
    <row r="85" spans="1:13" ht="12.75">
      <c r="A85" s="1">
        <v>46.5</v>
      </c>
      <c r="B85" s="2" t="s">
        <v>10</v>
      </c>
      <c r="C85" s="1">
        <v>146.1295797</v>
      </c>
      <c r="D85" s="1">
        <f>180-C85</f>
        <v>33.870420300000006</v>
      </c>
      <c r="E85" s="3">
        <f>10-5-(COS(RADIANS(D85))*-5)</f>
        <v>9.151500588612967</v>
      </c>
      <c r="F85" s="1">
        <f>SQRT(1-C85/180+SIN(2*PI()*C85/180)/(2*PI()))*230</f>
        <v>46.50000003413939</v>
      </c>
      <c r="G85" s="4">
        <f>A85-F85</f>
        <v>-3.413938998164667E-08</v>
      </c>
      <c r="H85">
        <v>0.5</v>
      </c>
      <c r="I85" s="1">
        <f>((J84+K84-I84)*H85+J84-K84)*H85+I84</f>
        <v>146.1295730375</v>
      </c>
      <c r="L85" s="1">
        <f>SQRT(1-I85/180+SIN(2*PI()*I85/180)/(2*PI()))*230</f>
        <v>46.50001311304175</v>
      </c>
      <c r="M85" s="1">
        <f>L85-A85</f>
        <v>1.3113041752887966E-05</v>
      </c>
    </row>
    <row r="86" spans="1:11" ht="12.75">
      <c r="A86" s="1">
        <v>47</v>
      </c>
      <c r="B86" s="2" t="s">
        <v>10</v>
      </c>
      <c r="C86" s="1">
        <v>145.8751909</v>
      </c>
      <c r="D86" s="1">
        <f>180-C86</f>
        <v>34.12480909999999</v>
      </c>
      <c r="E86" s="3">
        <f>10-5-(COS(RADIANS(D86))*-5)</f>
        <v>9.139087500251797</v>
      </c>
      <c r="F86" s="1">
        <f>SQRT(1-C86/180+SIN(2*PI()*C86/180)/(2*PI()))*230</f>
        <v>47.0000001242609</v>
      </c>
      <c r="G86" s="4">
        <f>A86-F86</f>
        <v>-1.2426090023609504E-07</v>
      </c>
      <c r="H86"/>
      <c r="I86" s="1">
        <f>C86</f>
        <v>145.8751909</v>
      </c>
      <c r="J86" s="1">
        <f>C88*0.5</f>
        <v>72.68413375</v>
      </c>
      <c r="K86" s="1">
        <f>C84*0.5</f>
        <v>73.1923017</v>
      </c>
    </row>
    <row r="87" spans="1:13" ht="12.75">
      <c r="A87" s="1">
        <v>47.5</v>
      </c>
      <c r="B87" s="2" t="s">
        <v>10</v>
      </c>
      <c r="C87" s="1">
        <v>145.6214244</v>
      </c>
      <c r="D87" s="1">
        <f>180-C87</f>
        <v>34.378575600000005</v>
      </c>
      <c r="E87" s="3">
        <f>10-5-(COS(RADIANS(D87))*-5)</f>
        <v>9.126623483109906</v>
      </c>
      <c r="F87" s="1">
        <f>SQRT(1-C87/180+SIN(2*PI()*C87/180)/(2*PI()))*230</f>
        <v>47.50000003420165</v>
      </c>
      <c r="G87" s="4">
        <f>A87-F87</f>
        <v>-3.420164773615397E-08</v>
      </c>
      <c r="H87">
        <v>0.5</v>
      </c>
      <c r="I87" s="1">
        <f>((J86+K86-I86)*H87+J86-K86)*H87+I86</f>
        <v>145.6214180625</v>
      </c>
      <c r="L87" s="1">
        <f>SQRT(1-I87/180+SIN(2*PI()*I87/180)/(2*PI()))*230</f>
        <v>47.50001253619257</v>
      </c>
      <c r="M87" s="1">
        <f>L87-A87</f>
        <v>1.2536192571133142E-05</v>
      </c>
    </row>
    <row r="88" spans="1:11" ht="12.75">
      <c r="A88" s="1">
        <v>48</v>
      </c>
      <c r="B88" s="2" t="s">
        <v>10</v>
      </c>
      <c r="C88" s="1">
        <v>145.3682675</v>
      </c>
      <c r="D88" s="1">
        <f>180-C88</f>
        <v>34.6317325</v>
      </c>
      <c r="E88" s="3">
        <f>10-5-(COS(RADIANS(D88))*-5)</f>
        <v>9.11410874828147</v>
      </c>
      <c r="F88" s="1">
        <f>SQRT(1-C88/180+SIN(2*PI()*C88/180)/(2*PI()))*230</f>
        <v>48.00000011729208</v>
      </c>
      <c r="G88" s="4">
        <f>A88-F88</f>
        <v>-1.1729208182487127E-07</v>
      </c>
      <c r="H88"/>
      <c r="I88" s="1">
        <f>C88</f>
        <v>145.3682675</v>
      </c>
      <c r="J88" s="1">
        <f>C90*0.5</f>
        <v>72.4318671</v>
      </c>
      <c r="K88" s="1">
        <f>C86*0.5</f>
        <v>72.93759545</v>
      </c>
    </row>
    <row r="89" spans="1:13" ht="12.75">
      <c r="A89" s="1">
        <v>48.5</v>
      </c>
      <c r="B89" s="2" t="s">
        <v>10</v>
      </c>
      <c r="C89" s="1">
        <v>145.1157081</v>
      </c>
      <c r="D89" s="1">
        <f>180-C89</f>
        <v>34.884291899999994</v>
      </c>
      <c r="E89" s="3">
        <f>10-5-(COS(RADIANS(D89))*-5)</f>
        <v>9.10154351727269</v>
      </c>
      <c r="F89" s="1">
        <f>SQRT(1-C89/180+SIN(2*PI()*C89/180)/(2*PI()))*230</f>
        <v>48.50000009209451</v>
      </c>
      <c r="G89" s="4">
        <f>A89-F89</f>
        <v>-9.209450979597023E-08</v>
      </c>
      <c r="H89">
        <v>0.5</v>
      </c>
      <c r="I89" s="1">
        <f>((J88+K88-I88)*H89+J88-K88)*H89+I88</f>
        <v>145.1157020875</v>
      </c>
      <c r="L89" s="1">
        <f>SQRT(1-I89/180+SIN(2*PI()*I89/180)/(2*PI()))*230</f>
        <v>48.500012009140534</v>
      </c>
      <c r="M89" s="1">
        <f>L89-A89</f>
        <v>1.2009140533564278E-05</v>
      </c>
    </row>
    <row r="90" spans="1:11" ht="12.75">
      <c r="A90" s="1">
        <v>49</v>
      </c>
      <c r="B90" s="2" t="s">
        <v>10</v>
      </c>
      <c r="C90" s="1">
        <v>144.8637342</v>
      </c>
      <c r="D90" s="1">
        <f>180-C90</f>
        <v>35.13626579999999</v>
      </c>
      <c r="E90" s="3">
        <f>10-5-(COS(RADIANS(D90))*-5)</f>
        <v>9.088927998030194</v>
      </c>
      <c r="F90" s="1">
        <f>SQRT(1-C90/180+SIN(2*PI()*C90/180)/(2*PI()))*230</f>
        <v>49.00000000869964</v>
      </c>
      <c r="G90" s="4">
        <f>A90-F90</f>
        <v>-8.69963656668915E-09</v>
      </c>
      <c r="H90"/>
      <c r="I90" s="1">
        <f>C90</f>
        <v>144.8637342</v>
      </c>
      <c r="J90" s="1">
        <f>C92*0.5</f>
        <v>72.18074805</v>
      </c>
      <c r="K90" s="1">
        <f>C88*0.5</f>
        <v>72.68413375</v>
      </c>
    </row>
    <row r="91" spans="1:13" ht="12.75">
      <c r="A91" s="1">
        <v>49.5</v>
      </c>
      <c r="B91" s="2" t="s">
        <v>10</v>
      </c>
      <c r="C91" s="1">
        <v>144.612334</v>
      </c>
      <c r="D91" s="1">
        <f>180-C91</f>
        <v>35.387665999999996</v>
      </c>
      <c r="E91" s="3">
        <f>10-5-(COS(RADIANS(D91))*-5)</f>
        <v>9.076262390336566</v>
      </c>
      <c r="F91" s="1">
        <f>SQRT(1-C91/180+SIN(2*PI()*C91/180)/(2*PI()))*230</f>
        <v>49.50000003477934</v>
      </c>
      <c r="G91" s="4">
        <f>A91-F91</f>
        <v>-3.477934029660901E-08</v>
      </c>
      <c r="H91">
        <v>0.5</v>
      </c>
      <c r="I91" s="1">
        <f>((J90+K90-I90)*H91+J90-K90)*H91+I90</f>
        <v>144.61232825000002</v>
      </c>
      <c r="L91" s="1">
        <f>SQRT(1-I91/180+SIN(2*PI()*I91/180)/(2*PI()))*230</f>
        <v>49.50001148361922</v>
      </c>
      <c r="M91" s="1">
        <f>L91-A91</f>
        <v>1.148361921821106E-05</v>
      </c>
    </row>
    <row r="92" spans="1:11" ht="12.75">
      <c r="A92" s="1">
        <v>50</v>
      </c>
      <c r="B92" s="2" t="s">
        <v>10</v>
      </c>
      <c r="C92" s="1">
        <v>144.3614961</v>
      </c>
      <c r="D92" s="1">
        <f>180-C92</f>
        <v>35.63850389999999</v>
      </c>
      <c r="E92" s="3">
        <f>10-5-(COS(RADIANS(D92))*-5)</f>
        <v>9.063546896473177</v>
      </c>
      <c r="F92" s="1">
        <f>SQRT(1-C92/180+SIN(2*PI()*C92/180)/(2*PI()))*230</f>
        <v>50.00000003981735</v>
      </c>
      <c r="G92" s="4">
        <f>A92-F92</f>
        <v>-3.981735119396035E-08</v>
      </c>
      <c r="H92"/>
      <c r="I92" s="1">
        <f>C92</f>
        <v>144.3614961</v>
      </c>
      <c r="J92" s="1">
        <f>C94*0.5</f>
        <v>71.93073125</v>
      </c>
      <c r="K92" s="1">
        <f>C90*0.5</f>
        <v>72.4318671</v>
      </c>
    </row>
    <row r="93" spans="1:13" ht="12.75">
      <c r="A93" s="1">
        <v>50.5</v>
      </c>
      <c r="B93" s="2" t="s">
        <v>10</v>
      </c>
      <c r="C93" s="1">
        <v>144.1112092</v>
      </c>
      <c r="D93" s="1">
        <f>180-C93</f>
        <v>35.88879080000001</v>
      </c>
      <c r="E93" s="3">
        <f>10-5-(COS(RADIANS(D93))*-5)</f>
        <v>9.050781706669358</v>
      </c>
      <c r="F93" s="1">
        <f>SQRT(1-C93/180+SIN(2*PI()*C93/180)/(2*PI()))*230</f>
        <v>50.50000017453048</v>
      </c>
      <c r="G93" s="4">
        <f>A93-F93</f>
        <v>-1.7453047718163361E-07</v>
      </c>
      <c r="H93">
        <v>0.5</v>
      </c>
      <c r="I93" s="1">
        <f>((J92+K92-I92)*H93+J92-K92)*H93+I92</f>
        <v>144.1112037375</v>
      </c>
      <c r="L93" s="1">
        <f>SQRT(1-I93/180+SIN(2*PI()*I93/180)/(2*PI()))*230</f>
        <v>50.500011098876016</v>
      </c>
      <c r="M93" s="1">
        <f>L93-A93</f>
        <v>1.1098876015580572E-05</v>
      </c>
    </row>
    <row r="94" spans="1:11" ht="12.75">
      <c r="A94" s="1">
        <v>51</v>
      </c>
      <c r="B94" s="2" t="s">
        <v>10</v>
      </c>
      <c r="C94" s="1">
        <v>143.8614625</v>
      </c>
      <c r="D94" s="1">
        <f>180-C94</f>
        <v>36.13853750000001</v>
      </c>
      <c r="E94" s="3">
        <f>10-5-(COS(RADIANS(D94))*-5)</f>
        <v>9.037967020011624</v>
      </c>
      <c r="F94" s="1">
        <f>SQRT(1-C94/180+SIN(2*PI()*C94/180)/(2*PI()))*230</f>
        <v>51.000000055753745</v>
      </c>
      <c r="G94" s="4">
        <f>A94-F94</f>
        <v>-5.575374473210104E-08</v>
      </c>
      <c r="H94"/>
      <c r="I94" s="1">
        <f>C94</f>
        <v>143.8614625</v>
      </c>
      <c r="J94" s="1">
        <f>C96*0.5</f>
        <v>71.68177315</v>
      </c>
      <c r="K94" s="1">
        <f>C92*0.5</f>
        <v>72.18074805</v>
      </c>
    </row>
    <row r="95" spans="1:13" ht="12.75">
      <c r="A95" s="1">
        <v>51.5</v>
      </c>
      <c r="B95" s="2" t="s">
        <v>10</v>
      </c>
      <c r="C95" s="1">
        <v>143.612245</v>
      </c>
      <c r="D95" s="1">
        <f>180-C95</f>
        <v>36.387755</v>
      </c>
      <c r="E95" s="3">
        <f>10-5-(COS(RADIANS(D95))*-5)</f>
        <v>9.025103009136073</v>
      </c>
      <c r="F95" s="1">
        <f>SQRT(1-C95/180+SIN(2*PI()*C95/180)/(2*PI()))*230</f>
        <v>51.50000015076726</v>
      </c>
      <c r="G95" s="4">
        <f>A95-F95</f>
        <v>-1.507672564571294E-07</v>
      </c>
      <c r="H95">
        <v>0.5</v>
      </c>
      <c r="I95" s="1">
        <f>((J94+K94-I94)*H95+J94-K94)*H95+I94</f>
        <v>143.612239725</v>
      </c>
      <c r="L95" s="1">
        <f>SQRT(1-I95/180+SIN(2*PI()*I95/180)/(2*PI()))*230</f>
        <v>51.50001074499486</v>
      </c>
      <c r="M95" s="1">
        <f>L95-A95</f>
        <v>1.0744994860090173E-05</v>
      </c>
    </row>
    <row r="96" spans="1:11" ht="12.75">
      <c r="A96" s="1">
        <v>52</v>
      </c>
      <c r="B96" s="2" t="s">
        <v>10</v>
      </c>
      <c r="C96" s="1">
        <v>143.3635463</v>
      </c>
      <c r="D96" s="1">
        <f>180-C96</f>
        <v>36.636453700000004</v>
      </c>
      <c r="E96" s="3">
        <f>10-5-(COS(RADIANS(D96))*-5)</f>
        <v>9.012189861741247</v>
      </c>
      <c r="F96" s="1">
        <f>SQRT(1-C96/180+SIN(2*PI()*C96/180)/(2*PI()))*230</f>
        <v>52.00000016098753</v>
      </c>
      <c r="G96" s="4">
        <f>A96-F96</f>
        <v>-1.609875326380461E-07</v>
      </c>
      <c r="H96"/>
      <c r="I96" s="1">
        <f>C96</f>
        <v>143.3635463</v>
      </c>
      <c r="J96" s="1">
        <f>C98*0.5</f>
        <v>71.43383205</v>
      </c>
      <c r="K96" s="1">
        <f>C94*0.5</f>
        <v>71.93073125</v>
      </c>
    </row>
    <row r="97" spans="1:13" ht="12.75">
      <c r="A97" s="1">
        <v>52.5</v>
      </c>
      <c r="B97" s="2" t="s">
        <v>10</v>
      </c>
      <c r="C97" s="1">
        <v>143.1153561</v>
      </c>
      <c r="D97" s="1">
        <f>180-C97</f>
        <v>36.884643899999986</v>
      </c>
      <c r="E97" s="3">
        <f>10-5-(COS(RADIANS(D97))*-5)</f>
        <v>8.99922775546711</v>
      </c>
      <c r="F97" s="1">
        <f>SQRT(1-C97/180+SIN(2*PI()*C97/180)/(2*PI()))*230</f>
        <v>52.500000007674764</v>
      </c>
      <c r="G97" s="4">
        <f>A97-F97</f>
        <v>-7.674763935483497E-09</v>
      </c>
      <c r="H97">
        <v>0.5</v>
      </c>
      <c r="I97" s="1">
        <f>((J96+K96-I96)*H97+J96-K96)*H97+I96</f>
        <v>143.11535095</v>
      </c>
      <c r="L97" s="1">
        <f>SQRT(1-I97/180+SIN(2*PI()*I97/180)/(2*PI()))*230</f>
        <v>52.500010393274735</v>
      </c>
      <c r="M97" s="1">
        <f>L97-A97</f>
        <v>1.039327473506546E-05</v>
      </c>
    </row>
    <row r="98" spans="1:11" ht="12.75">
      <c r="A98" s="1">
        <v>53</v>
      </c>
      <c r="B98" s="2" t="s">
        <v>10</v>
      </c>
      <c r="C98" s="1">
        <v>142.8676641</v>
      </c>
      <c r="D98" s="1">
        <f>180-C98</f>
        <v>37.13233589999999</v>
      </c>
      <c r="E98" s="3">
        <f>10-5-(COS(RADIANS(D98))*-5)</f>
        <v>8.986216852926413</v>
      </c>
      <c r="F98" s="1">
        <f>SQRT(1-C98/180+SIN(2*PI()*C98/180)/(2*PI()))*230</f>
        <v>53.00000002224398</v>
      </c>
      <c r="G98" s="4">
        <f>A98-F98</f>
        <v>-2.2243980879466108E-08</v>
      </c>
      <c r="H98"/>
      <c r="I98" s="1">
        <f>C98</f>
        <v>142.8676641</v>
      </c>
      <c r="J98" s="1">
        <f>C100*0.5</f>
        <v>71.1868677</v>
      </c>
      <c r="K98" s="1">
        <f>C96*0.5</f>
        <v>71.68177315</v>
      </c>
    </row>
    <row r="99" spans="1:13" ht="12.75">
      <c r="A99" s="1">
        <v>53.5</v>
      </c>
      <c r="B99" s="2" t="s">
        <v>10</v>
      </c>
      <c r="C99" s="1">
        <v>142.6204604</v>
      </c>
      <c r="D99" s="1">
        <f>180-C99</f>
        <v>37.37953959999999</v>
      </c>
      <c r="E99" s="3">
        <f>10-5-(COS(RADIANS(D99))*-5)</f>
        <v>8.97315732304224</v>
      </c>
      <c r="F99" s="1">
        <f>SQRT(1-C99/180+SIN(2*PI()*C99/180)/(2*PI()))*230</f>
        <v>53.50000012694439</v>
      </c>
      <c r="G99" s="4">
        <f>A99-F99</f>
        <v>-1.269443927753855E-07</v>
      </c>
      <c r="H99">
        <v>0.5</v>
      </c>
      <c r="I99" s="1">
        <f>((J98+K98-I98)*H99+J98-K98)*H99+I98</f>
        <v>142.6204555625</v>
      </c>
      <c r="L99" s="1">
        <f>SQRT(1-I99/180+SIN(2*PI()*I99/180)/(2*PI()))*230</f>
        <v>53.50000992093207</v>
      </c>
      <c r="M99" s="1">
        <f>L99-A99</f>
        <v>9.920932072304822E-06</v>
      </c>
    </row>
    <row r="100" spans="1:11" ht="12.75">
      <c r="A100" s="1">
        <v>54</v>
      </c>
      <c r="B100" s="2" t="s">
        <v>10</v>
      </c>
      <c r="C100" s="1">
        <v>142.3737354</v>
      </c>
      <c r="D100" s="1">
        <f>180-C100</f>
        <v>37.62626460000001</v>
      </c>
      <c r="E100" s="3">
        <f>10-5-(COS(RADIANS(D100))*-5)</f>
        <v>8.960049336461593</v>
      </c>
      <c r="F100" s="1">
        <f>SQRT(1-C100/180+SIN(2*PI()*C100/180)/(2*PI()))*230</f>
        <v>54.00000002063269</v>
      </c>
      <c r="G100" s="4">
        <f>A100-F100</f>
        <v>-2.0632690223010286E-08</v>
      </c>
      <c r="H100"/>
      <c r="I100" s="1">
        <f>C100</f>
        <v>142.3737354</v>
      </c>
      <c r="J100" s="1">
        <f>C102*0.5</f>
        <v>70.9408415</v>
      </c>
      <c r="K100" s="1">
        <f>C98*0.5</f>
        <v>71.43383205</v>
      </c>
    </row>
    <row r="101" spans="1:13" ht="12.75">
      <c r="A101" s="1">
        <v>54.5</v>
      </c>
      <c r="B101" s="2" t="s">
        <v>10</v>
      </c>
      <c r="C101" s="1">
        <v>142.1274793</v>
      </c>
      <c r="D101" s="1">
        <f>180-C101</f>
        <v>37.872520699999995</v>
      </c>
      <c r="E101" s="3">
        <f>10-5-(COS(RADIANS(D101))*-5)</f>
        <v>8.946893039351323</v>
      </c>
      <c r="F101" s="1">
        <f>SQRT(1-C101/180+SIN(2*PI()*C101/180)/(2*PI()))*230</f>
        <v>54.500000180332634</v>
      </c>
      <c r="G101" s="4">
        <f>A101-F101</f>
        <v>-1.803326341587308E-07</v>
      </c>
      <c r="H101">
        <v>0.5</v>
      </c>
      <c r="I101" s="1">
        <f>((J100+K100-I100)*H101+J100-K100)*H101+I100</f>
        <v>142.1274746625</v>
      </c>
      <c r="L101" s="1">
        <f>SQRT(1-I101/180+SIN(2*PI()*I101/180)/(2*PI()))*230</f>
        <v>54.50000960520143</v>
      </c>
      <c r="M101" s="1">
        <f>L101-A101</f>
        <v>9.605201427120846E-06</v>
      </c>
    </row>
    <row r="102" spans="1:11" ht="12.75">
      <c r="A102" s="1">
        <v>55</v>
      </c>
      <c r="B102" s="2" t="s">
        <v>10</v>
      </c>
      <c r="C102" s="1">
        <v>141.881683</v>
      </c>
      <c r="D102" s="1">
        <f>180-C102</f>
        <v>38.11831699999999</v>
      </c>
      <c r="E102" s="3">
        <f>10-5-(COS(RADIANS(D102))*-5)</f>
        <v>8.933688601717034</v>
      </c>
      <c r="F102" s="1">
        <f>SQRT(1-C102/180+SIN(2*PI()*C102/180)/(2*PI()))*230</f>
        <v>55.00000002402965</v>
      </c>
      <c r="G102" s="4">
        <f>A102-F102</f>
        <v>-2.4029652934132173E-08</v>
      </c>
      <c r="H102"/>
      <c r="I102" s="1">
        <f>C102</f>
        <v>141.881683</v>
      </c>
      <c r="J102" s="1">
        <f>C104*0.5</f>
        <v>70.69571625</v>
      </c>
      <c r="K102" s="1">
        <f>C100*0.5</f>
        <v>71.1868677</v>
      </c>
    </row>
    <row r="103" spans="1:13" ht="12.75">
      <c r="A103" s="1">
        <v>55.5</v>
      </c>
      <c r="B103" s="2" t="s">
        <v>10</v>
      </c>
      <c r="C103" s="1">
        <v>141.636337</v>
      </c>
      <c r="D103" s="1">
        <f>180-C103</f>
        <v>38.363663</v>
      </c>
      <c r="E103" s="3">
        <f>10-5-(COS(RADIANS(D103))*-5)</f>
        <v>8.920436158986659</v>
      </c>
      <c r="F103" s="1">
        <f>SQRT(1-C103/180+SIN(2*PI()*C103/180)/(2*PI()))*230</f>
        <v>55.500000133015135</v>
      </c>
      <c r="G103" s="4">
        <f>A103-F103</f>
        <v>-1.330151349066E-07</v>
      </c>
      <c r="H103">
        <v>0.5</v>
      </c>
      <c r="I103" s="1">
        <f>((J102+K102-I102)*H103+J102-K102)*H103+I102</f>
        <v>141.63633251250002</v>
      </c>
      <c r="L103" s="1">
        <f>SQRT(1-I103/180+SIN(2*PI()*I103/180)/(2*PI()))*230</f>
        <v>55.50000928655463</v>
      </c>
      <c r="M103" s="1">
        <f>L103-A103</f>
        <v>9.286554629284183E-06</v>
      </c>
    </row>
    <row r="104" spans="1:11" ht="12.75">
      <c r="A104" s="1">
        <v>56</v>
      </c>
      <c r="B104" s="2" t="s">
        <v>10</v>
      </c>
      <c r="C104" s="1">
        <v>141.3914325</v>
      </c>
      <c r="D104" s="1">
        <f>180-C104</f>
        <v>38.60856749999999</v>
      </c>
      <c r="E104" s="3">
        <f>10-5-(COS(RADIANS(D104))*-5)</f>
        <v>8.907135871448865</v>
      </c>
      <c r="F104" s="1">
        <f>SQRT(1-C104/180+SIN(2*PI()*C104/180)/(2*PI()))*230</f>
        <v>56.000000003531405</v>
      </c>
      <c r="G104" s="4">
        <f>A104-F104</f>
        <v>-3.5314045021550555E-09</v>
      </c>
      <c r="H104"/>
      <c r="I104" s="1">
        <f>C104</f>
        <v>141.3914325</v>
      </c>
      <c r="J104" s="1">
        <f>C106*0.5</f>
        <v>70.45145605</v>
      </c>
      <c r="K104" s="1">
        <f>C102*0.5</f>
        <v>70.9408415</v>
      </c>
    </row>
    <row r="105" spans="1:13" ht="12.75">
      <c r="A105" s="1">
        <v>56.5</v>
      </c>
      <c r="B105" s="2" t="s">
        <v>10</v>
      </c>
      <c r="C105" s="1">
        <v>141.1469604</v>
      </c>
      <c r="D105" s="1">
        <f>180-C105</f>
        <v>38.85303959999999</v>
      </c>
      <c r="E105" s="3">
        <f>10-5-(COS(RADIANS(D105))*-5)</f>
        <v>8.893787870653584</v>
      </c>
      <c r="F105" s="1">
        <f>SQRT(1-C105/180+SIN(2*PI()*C105/180)/(2*PI()))*230</f>
        <v>56.50000007328208</v>
      </c>
      <c r="G105" s="4">
        <f>A105-F105</f>
        <v>-7.32820808480028E-08</v>
      </c>
      <c r="H105">
        <v>0.5</v>
      </c>
      <c r="I105" s="1">
        <f>((J104+K104-I104)*H105+J104-K104)*H105+I104</f>
        <v>141.14695603750002</v>
      </c>
      <c r="L105" s="1">
        <f>SQRT(1-I105/180+SIN(2*PI()*I105/180)/(2*PI()))*230</f>
        <v>56.50000900336183</v>
      </c>
      <c r="M105" s="1">
        <f>L105-A105</f>
        <v>9.003361832071732E-06</v>
      </c>
    </row>
    <row r="106" spans="1:11" ht="12.75">
      <c r="A106" s="1">
        <v>57</v>
      </c>
      <c r="B106" s="2" t="s">
        <v>10</v>
      </c>
      <c r="C106" s="1">
        <v>140.9029121</v>
      </c>
      <c r="D106" s="1">
        <f>180-C106</f>
        <v>39.09708789999999</v>
      </c>
      <c r="E106" s="3">
        <f>10-5-(COS(RADIANS(D106))*-5)</f>
        <v>8.880392303122301</v>
      </c>
      <c r="F106" s="1">
        <f>SQRT(1-C106/180+SIN(2*PI()*C106/180)/(2*PI()))*230</f>
        <v>57.00000007889266</v>
      </c>
      <c r="G106" s="4">
        <f>A106-F106</f>
        <v>-7.889266129268435E-08</v>
      </c>
      <c r="H106"/>
      <c r="I106" s="1">
        <f>C106</f>
        <v>140.9029121</v>
      </c>
      <c r="J106" s="1">
        <f>C108*0.5</f>
        <v>70.2080263</v>
      </c>
      <c r="K106" s="1">
        <f>C104*0.5</f>
        <v>70.69571625</v>
      </c>
    </row>
    <row r="107" spans="1:13" ht="12.75">
      <c r="A107" s="1">
        <v>57.5</v>
      </c>
      <c r="B107" s="2" t="s">
        <v>10</v>
      </c>
      <c r="C107" s="1">
        <v>140.659279</v>
      </c>
      <c r="D107" s="1">
        <f>180-C107</f>
        <v>39.340721</v>
      </c>
      <c r="E107" s="3">
        <f>10-5-(COS(RADIANS(D107))*-5)</f>
        <v>8.866949303527162</v>
      </c>
      <c r="F107" s="1">
        <f>SQRT(1-C107/180+SIN(2*PI()*C107/180)/(2*PI()))*230</f>
        <v>57.50000006681206</v>
      </c>
      <c r="G107" s="4">
        <f>A107-F107</f>
        <v>-6.681206343728263E-08</v>
      </c>
      <c r="H107">
        <v>0.5</v>
      </c>
      <c r="I107" s="1">
        <f>((J106+K106-I106)*H107+J106-K106)*H107+I106</f>
        <v>140.6592747375</v>
      </c>
      <c r="L107" s="1">
        <f>SQRT(1-I107/180+SIN(2*PI()*I107/180)/(2*PI()))*230</f>
        <v>57.500008821955795</v>
      </c>
      <c r="M107" s="1">
        <f>L107-A107</f>
        <v>8.821955795212943E-06</v>
      </c>
    </row>
    <row r="108" spans="1:11" ht="12.75">
      <c r="A108" s="1">
        <v>58</v>
      </c>
      <c r="B108" s="2" t="s">
        <v>10</v>
      </c>
      <c r="C108" s="1">
        <v>140.4160526</v>
      </c>
      <c r="D108" s="1">
        <f>180-C108</f>
        <v>39.5839474</v>
      </c>
      <c r="E108" s="3">
        <f>10-5-(COS(RADIANS(D108))*-5)</f>
        <v>8.85345900036439</v>
      </c>
      <c r="F108" s="1">
        <f>SQRT(1-C108/180+SIN(2*PI()*C108/180)/(2*PI()))*230</f>
        <v>58.00000018056148</v>
      </c>
      <c r="G108" s="4">
        <f>A108-F108</f>
        <v>-1.8056147865763705E-07</v>
      </c>
      <c r="H108"/>
      <c r="I108" s="1">
        <f>C108</f>
        <v>140.4160526</v>
      </c>
      <c r="J108" s="1">
        <f>C110*0.5</f>
        <v>69.9653936</v>
      </c>
      <c r="K108" s="1">
        <f>C106*0.5</f>
        <v>70.45145605</v>
      </c>
    </row>
    <row r="109" spans="1:13" ht="12.75">
      <c r="A109" s="1">
        <v>58.5</v>
      </c>
      <c r="B109" s="2" t="s">
        <v>10</v>
      </c>
      <c r="C109" s="1">
        <v>140.1732248</v>
      </c>
      <c r="D109" s="1">
        <f>180-C109</f>
        <v>39.826775199999986</v>
      </c>
      <c r="E109" s="3">
        <f>10-5-(COS(RADIANS(D109))*-5)</f>
        <v>8.839921532976096</v>
      </c>
      <c r="F109" s="1">
        <f>SQRT(1-C109/180+SIN(2*PI()*C109/180)/(2*PI()))*230</f>
        <v>58.50000003395273</v>
      </c>
      <c r="G109" s="4">
        <f>A109-F109</f>
        <v>-3.3952730404962495E-08</v>
      </c>
      <c r="H109">
        <v>0.5</v>
      </c>
      <c r="I109" s="1">
        <f>((J108+K108-I108)*H109+J108-K108)*H109+I108</f>
        <v>140.1732206375</v>
      </c>
      <c r="L109" s="1">
        <f>SQRT(1-I109/180+SIN(2*PI()*I109/180)/(2*PI()))*230</f>
        <v>58.500008611780466</v>
      </c>
      <c r="M109" s="1">
        <f>L109-A109</f>
        <v>8.611780465628271E-06</v>
      </c>
    </row>
    <row r="110" spans="1:11" ht="12.75">
      <c r="A110" s="1">
        <v>59</v>
      </c>
      <c r="B110" s="2" t="s">
        <v>10</v>
      </c>
      <c r="C110" s="1">
        <v>139.9307872</v>
      </c>
      <c r="D110" s="1">
        <f>180-C110</f>
        <v>40.0692128</v>
      </c>
      <c r="E110" s="3">
        <f>10-5-(COS(RADIANS(D110))*-5)</f>
        <v>8.826337012904323</v>
      </c>
      <c r="F110" s="1">
        <f>SQRT(1-C110/180+SIN(2*PI()*C110/180)/(2*PI()))*230</f>
        <v>59.00000014262494</v>
      </c>
      <c r="G110" s="4">
        <f>A110-F110</f>
        <v>-1.4262494119066105E-07</v>
      </c>
      <c r="H110"/>
      <c r="I110" s="1">
        <f>C110</f>
        <v>139.9307872</v>
      </c>
      <c r="J110" s="1">
        <f>C112*0.5</f>
        <v>69.7235256</v>
      </c>
      <c r="K110" s="1">
        <f>C108*0.5</f>
        <v>70.2080263</v>
      </c>
    </row>
    <row r="111" spans="1:13" ht="12.75">
      <c r="A111" s="1">
        <v>59.5</v>
      </c>
      <c r="B111" s="2" t="s">
        <v>10</v>
      </c>
      <c r="C111" s="1">
        <v>139.688732</v>
      </c>
      <c r="D111" s="1">
        <f>180-C111</f>
        <v>40.31126800000001</v>
      </c>
      <c r="E111" s="3">
        <f>10-5-(COS(RADIANS(D111))*-5)</f>
        <v>8.8127055743828</v>
      </c>
      <c r="F111" s="1">
        <f>SQRT(1-C111/180+SIN(2*PI()*C111/180)/(2*PI()))*230</f>
        <v>59.50000006199525</v>
      </c>
      <c r="G111" s="4">
        <f>A111-F111</f>
        <v>-6.199525159900077E-08</v>
      </c>
      <c r="H111">
        <v>0.5</v>
      </c>
      <c r="I111" s="1">
        <f>((J110+K110-I110)*H111+J110-K110)*H111+I110</f>
        <v>139.688728025</v>
      </c>
      <c r="L111" s="1">
        <f>SQRT(1-I111/180+SIN(2*PI()*I111/180)/(2*PI()))*230</f>
        <v>59.5000082793308</v>
      </c>
      <c r="M111" s="1">
        <f>L111-A111</f>
        <v>8.279330799609852E-06</v>
      </c>
    </row>
    <row r="112" spans="1:11" ht="12.75">
      <c r="A112" s="1">
        <v>60</v>
      </c>
      <c r="B112" s="2" t="s">
        <v>10</v>
      </c>
      <c r="C112" s="1">
        <v>139.4470512</v>
      </c>
      <c r="D112" s="1">
        <f>180-C112</f>
        <v>40.552948799999996</v>
      </c>
      <c r="E112" s="3">
        <f>10-5-(COS(RADIANS(D112))*-5)</f>
        <v>8.799027329895885</v>
      </c>
      <c r="F112" s="1">
        <f>SQRT(1-C112/180+SIN(2*PI()*C112/180)/(2*PI()))*230</f>
        <v>60.00000002765877</v>
      </c>
      <c r="G112" s="4">
        <f>A112-F112</f>
        <v>-2.7658771273308957E-08</v>
      </c>
      <c r="H112"/>
      <c r="I112" s="1">
        <f>C112</f>
        <v>139.4470512</v>
      </c>
      <c r="J112" s="1">
        <f>C114*0.5</f>
        <v>69.48239095</v>
      </c>
      <c r="K112" s="1">
        <f>C110*0.5</f>
        <v>69.9653936</v>
      </c>
    </row>
    <row r="113" spans="1:13" ht="12.75">
      <c r="A113" s="1">
        <v>60.5</v>
      </c>
      <c r="B113" s="2" t="s">
        <v>10</v>
      </c>
      <c r="C113" s="1">
        <v>139.205737</v>
      </c>
      <c r="D113" s="1">
        <f>180-C113</f>
        <v>40.794263</v>
      </c>
      <c r="E113" s="3">
        <f>10-5-(COS(RADIANS(D113))*-5)</f>
        <v>8.785302392804162</v>
      </c>
      <c r="F113" s="1">
        <f>SQRT(1-C113/180+SIN(2*PI()*C113/180)/(2*PI()))*230</f>
        <v>60.50000012310846</v>
      </c>
      <c r="G113" s="4">
        <f>A113-F113</f>
        <v>-1.2310845676211102E-07</v>
      </c>
      <c r="H113">
        <v>0.5</v>
      </c>
      <c r="I113" s="1">
        <f>((J112+K112-I112)*H113+J112-K112)*H113+I112</f>
        <v>139.2057332125</v>
      </c>
      <c r="L113" s="1">
        <f>SQRT(1-I113/180+SIN(2*PI()*I113/180)/(2*PI()))*230</f>
        <v>60.50000797664591</v>
      </c>
      <c r="M113" s="1">
        <f>L113-A113</f>
        <v>7.97664591090097E-06</v>
      </c>
    </row>
    <row r="114" spans="1:11" ht="12.75">
      <c r="A114" s="1">
        <v>61</v>
      </c>
      <c r="B114" s="2" t="s">
        <v>10</v>
      </c>
      <c r="C114" s="1">
        <v>138.9647819</v>
      </c>
      <c r="D114" s="1">
        <f>180-C114</f>
        <v>41.03521810000001</v>
      </c>
      <c r="E114" s="3">
        <f>10-5-(COS(RADIANS(D114))*-5)</f>
        <v>8.771530883451696</v>
      </c>
      <c r="F114" s="1">
        <f>SQRT(1-C114/180+SIN(2*PI()*C114/180)/(2*PI()))*230</f>
        <v>61.00000006302412</v>
      </c>
      <c r="G114" s="4">
        <f>A114-F114</f>
        <v>-6.302411748038139E-08</v>
      </c>
      <c r="H114"/>
      <c r="I114" s="1">
        <f>C114</f>
        <v>138.9647819</v>
      </c>
      <c r="J114" s="1">
        <f>C116*0.5</f>
        <v>69.24195935</v>
      </c>
      <c r="K114" s="1">
        <f>C112*0.5</f>
        <v>69.7235256</v>
      </c>
    </row>
    <row r="115" spans="1:13" ht="12.75">
      <c r="A115" s="1">
        <v>61.5</v>
      </c>
      <c r="B115" s="2" t="s">
        <v>10</v>
      </c>
      <c r="C115" s="1">
        <v>138.7241783</v>
      </c>
      <c r="D115" s="1">
        <f>180-C115</f>
        <v>41.275821699999995</v>
      </c>
      <c r="E115" s="3">
        <f>10-5-(COS(RADIANS(D115))*-5)</f>
        <v>8.75771290664997</v>
      </c>
      <c r="F115" s="1">
        <f>SQRT(1-C115/180+SIN(2*PI()*C115/180)/(2*PI()))*230</f>
        <v>61.500000014826334</v>
      </c>
      <c r="G115" s="4">
        <f>A115-F115</f>
        <v>-1.482633393834476E-08</v>
      </c>
      <c r="H115">
        <v>0.5</v>
      </c>
      <c r="I115" s="1">
        <f>((J114+K114-I114)*H115+J114-K114)*H115+I114</f>
        <v>138.7241745375</v>
      </c>
      <c r="L115" s="1">
        <f>SQRT(1-I115/180+SIN(2*PI()*I115/180)/(2*PI()))*230</f>
        <v>61.500007839337805</v>
      </c>
      <c r="M115" s="1">
        <f>L115-A115</f>
        <v>7.8393378046826E-06</v>
      </c>
    </row>
    <row r="116" spans="1:11" ht="12.75">
      <c r="A116" s="1">
        <v>62</v>
      </c>
      <c r="B116" s="2" t="s">
        <v>10</v>
      </c>
      <c r="C116" s="1">
        <v>138.4839187</v>
      </c>
      <c r="D116" s="1">
        <f>180-C116</f>
        <v>41.516081299999996</v>
      </c>
      <c r="E116" s="3">
        <f>10-5-(COS(RADIANS(D116))*-5)</f>
        <v>8.743848563201862</v>
      </c>
      <c r="F116" s="1">
        <f>SQRT(1-C116/180+SIN(2*PI()*C116/180)/(2*PI()))*230</f>
        <v>62.00000017811659</v>
      </c>
      <c r="G116" s="4">
        <f>A116-F116</f>
        <v>-1.781165934744422E-07</v>
      </c>
      <c r="H116"/>
      <c r="I116" s="1">
        <f>C116</f>
        <v>138.4839187</v>
      </c>
      <c r="J116" s="1">
        <f>C118*0.5</f>
        <v>69.00220145</v>
      </c>
      <c r="K116" s="1">
        <f>C114*0.5</f>
        <v>69.48239095</v>
      </c>
    </row>
    <row r="117" spans="1:13" ht="12.75">
      <c r="A117" s="1">
        <v>62.5</v>
      </c>
      <c r="B117" s="2" t="s">
        <v>10</v>
      </c>
      <c r="C117" s="1">
        <v>138.243996</v>
      </c>
      <c r="D117" s="1">
        <f>180-C117</f>
        <v>41.75600399999999</v>
      </c>
      <c r="E117" s="3">
        <f>10-5-(COS(RADIANS(D117))*-5)</f>
        <v>8.729937967566709</v>
      </c>
      <c r="F117" s="1">
        <f>SQRT(1-C117/180+SIN(2*PI()*C117/180)/(2*PI()))*230</f>
        <v>62.50000015210637</v>
      </c>
      <c r="G117" s="4">
        <f>A117-F117</f>
        <v>-1.5210636661322496E-07</v>
      </c>
      <c r="H117">
        <v>0.5</v>
      </c>
      <c r="I117" s="1">
        <f>((J116+K116-I116)*H117+J116-K116)*H117+I116</f>
        <v>138.243992375</v>
      </c>
      <c r="L117" s="1">
        <f>SQRT(1-I117/180+SIN(2*PI()*I117/180)/(2*PI()))*230</f>
        <v>62.50000771185315</v>
      </c>
      <c r="M117" s="1">
        <f>L117-A117</f>
        <v>7.71185315073808E-06</v>
      </c>
    </row>
    <row r="118" spans="1:11" ht="12.75">
      <c r="A118" s="1">
        <v>63</v>
      </c>
      <c r="B118" s="2" t="s">
        <v>10</v>
      </c>
      <c r="C118" s="1">
        <v>138.0044029</v>
      </c>
      <c r="D118" s="1">
        <f>180-C118</f>
        <v>41.9955971</v>
      </c>
      <c r="E118" s="3">
        <f>10-5-(COS(RADIANS(D118))*-5)</f>
        <v>8.715981213462996</v>
      </c>
      <c r="F118" s="1">
        <f>SQRT(1-C118/180+SIN(2*PI()*C118/180)/(2*PI()))*230</f>
        <v>63.00000017756027</v>
      </c>
      <c r="G118" s="4">
        <f>A118-F118</f>
        <v>-1.7756026693405147E-07</v>
      </c>
      <c r="H118"/>
      <c r="I118" s="1">
        <f>C118</f>
        <v>138.0044029</v>
      </c>
      <c r="J118" s="1">
        <f>C120*0.5</f>
        <v>68.7630887</v>
      </c>
      <c r="K118" s="1">
        <f>C116*0.5</f>
        <v>69.24195935</v>
      </c>
    </row>
    <row r="119" spans="1:13" ht="12.75">
      <c r="A119" s="1">
        <v>63.5</v>
      </c>
      <c r="B119" s="2" t="s">
        <v>10</v>
      </c>
      <c r="C119" s="1">
        <v>137.7651324</v>
      </c>
      <c r="D119" s="1">
        <f>180-C119</f>
        <v>42.2348676</v>
      </c>
      <c r="E119" s="3">
        <f>10-5-(COS(RADIANS(D119))*-5)</f>
        <v>8.70197840301299</v>
      </c>
      <c r="F119" s="1">
        <f>SQRT(1-C119/180+SIN(2*PI()*C119/180)/(2*PI()))*230</f>
        <v>63.50000008899462</v>
      </c>
      <c r="G119" s="4">
        <f>A119-F119</f>
        <v>-8.899461789724228E-08</v>
      </c>
      <c r="H119">
        <v>0.5</v>
      </c>
      <c r="I119" s="1">
        <f>((J118+K118-I118)*H119+J118-K118)*H119+I118</f>
        <v>137.7651288625</v>
      </c>
      <c r="L119" s="1">
        <f>SQRT(1-I119/180+SIN(2*PI()*I119/180)/(2*PI()))*230</f>
        <v>63.500007486168094</v>
      </c>
      <c r="M119" s="1">
        <f>L119-A119</f>
        <v>7.486168094317236E-06</v>
      </c>
    </row>
    <row r="120" spans="1:11" ht="12.75">
      <c r="A120" s="1">
        <v>64</v>
      </c>
      <c r="B120" s="2" t="s">
        <v>10</v>
      </c>
      <c r="C120" s="1">
        <v>137.5261774</v>
      </c>
      <c r="D120" s="1">
        <f>180-C120</f>
        <v>42.473822600000005</v>
      </c>
      <c r="E120" s="3">
        <f>10-5-(COS(RADIANS(D120))*-5)</f>
        <v>8.687929623663754</v>
      </c>
      <c r="F120" s="1">
        <f>SQRT(1-C120/180+SIN(2*PI()*C120/180)/(2*PI()))*230</f>
        <v>64.00000014302104</v>
      </c>
      <c r="G120" s="4">
        <f>A120-F120</f>
        <v>-1.4302104034413787E-07</v>
      </c>
      <c r="H120"/>
      <c r="I120" s="1">
        <f>C120</f>
        <v>137.5261774</v>
      </c>
      <c r="J120" s="1">
        <f>C122*0.5</f>
        <v>68.5245934</v>
      </c>
      <c r="K120" s="1">
        <f>C118*0.5</f>
        <v>69.00220145</v>
      </c>
    </row>
    <row r="121" spans="1:13" ht="12.75">
      <c r="A121" s="1">
        <v>64.5</v>
      </c>
      <c r="B121" s="2" t="s">
        <v>10</v>
      </c>
      <c r="C121" s="1">
        <v>137.2875311</v>
      </c>
      <c r="D121" s="1">
        <f>180-C121</f>
        <v>42.712468900000005</v>
      </c>
      <c r="E121" s="3">
        <f>10-5-(COS(RADIANS(D121))*-5)</f>
        <v>8.673834971815051</v>
      </c>
      <c r="F121" s="1">
        <f>SQRT(1-C121/180+SIN(2*PI()*C121/180)/(2*PI()))*230</f>
        <v>64.50000017624772</v>
      </c>
      <c r="G121" s="4">
        <f>A121-F121</f>
        <v>-1.7624772397084598E-07</v>
      </c>
      <c r="H121">
        <v>0.5</v>
      </c>
      <c r="I121" s="1">
        <f>((J120+K120-I120)*H121+J120-K120)*H121+I120</f>
        <v>137.2875277375</v>
      </c>
      <c r="L121" s="1">
        <f>SQRT(1-I121/180+SIN(2*PI()*I121/180)/(2*PI()))*230</f>
        <v>64.50000722568524</v>
      </c>
      <c r="M121" s="1">
        <f>L121-A121</f>
        <v>7.2256852376995084E-06</v>
      </c>
    </row>
    <row r="122" spans="1:11" ht="12.75">
      <c r="A122" s="1">
        <v>65</v>
      </c>
      <c r="B122" s="2" t="s">
        <v>10</v>
      </c>
      <c r="C122" s="1">
        <v>137.0491868</v>
      </c>
      <c r="D122" s="1">
        <f>180-C122</f>
        <v>42.9508132</v>
      </c>
      <c r="E122" s="3">
        <f>10-5-(COS(RADIANS(D122))*-5)</f>
        <v>8.659694541411476</v>
      </c>
      <c r="F122" s="1">
        <f>SQRT(1-C122/180+SIN(2*PI()*C122/180)/(2*PI()))*230</f>
        <v>65.00000001633697</v>
      </c>
      <c r="G122" s="4">
        <f>A122-F122</f>
        <v>-1.6336969110852806E-08</v>
      </c>
      <c r="H122"/>
      <c r="I122" s="1">
        <f>C122</f>
        <v>137.0491868</v>
      </c>
      <c r="J122" s="1">
        <f>C124*0.5</f>
        <v>68.28668855</v>
      </c>
      <c r="K122" s="1">
        <f>C120*0.5</f>
        <v>68.7630887</v>
      </c>
    </row>
    <row r="123" spans="1:13" ht="12.75">
      <c r="A123" s="1">
        <v>65.5</v>
      </c>
      <c r="B123" s="2" t="s">
        <v>10</v>
      </c>
      <c r="C123" s="1">
        <v>136.8111376</v>
      </c>
      <c r="D123" s="1">
        <f>180-C123</f>
        <v>43.188862400000005</v>
      </c>
      <c r="E123" s="3">
        <f>10-5-(COS(RADIANS(D123))*-5)</f>
        <v>8.645508406237727</v>
      </c>
      <c r="F123" s="1">
        <f>SQRT(1-C123/180+SIN(2*PI()*C123/180)/(2*PI()))*230</f>
        <v>65.50000010662835</v>
      </c>
      <c r="G123" s="4">
        <f>A123-F123</f>
        <v>-1.0662834881713934E-07</v>
      </c>
      <c r="H123">
        <v>0.5</v>
      </c>
      <c r="I123" s="1">
        <f>((J122+K122-I122)*H123+J122-K122)*H123+I122</f>
        <v>136.8111343375</v>
      </c>
      <c r="L123" s="1">
        <f>SQRT(1-I123/180+SIN(2*PI()*I123/180)/(2*PI()))*230</f>
        <v>65.50000696339282</v>
      </c>
      <c r="M123" s="1">
        <f>L123-A123</f>
        <v>6.963392820580339E-06</v>
      </c>
    </row>
    <row r="124" spans="1:11" ht="12.75">
      <c r="A124" s="1">
        <v>66</v>
      </c>
      <c r="B124" s="2" t="s">
        <v>10</v>
      </c>
      <c r="C124" s="1">
        <v>136.5733771</v>
      </c>
      <c r="D124" s="1">
        <f>180-C124</f>
        <v>43.42662290000001</v>
      </c>
      <c r="E124" s="3">
        <f>10-5-(COS(RADIANS(D124))*-5)</f>
        <v>8.631276661726414</v>
      </c>
      <c r="F124" s="1">
        <f>SQRT(1-C124/180+SIN(2*PI()*C124/180)/(2*PI()))*230</f>
        <v>66.00000003123525</v>
      </c>
      <c r="G124" s="4">
        <f>A124-F124</f>
        <v>-3.1235245501193276E-08</v>
      </c>
      <c r="H124"/>
      <c r="I124" s="1">
        <f>C124</f>
        <v>136.5733771</v>
      </c>
      <c r="J124" s="1">
        <f>C126*0.5</f>
        <v>68.04934795</v>
      </c>
      <c r="K124" s="1">
        <f>C122*0.5</f>
        <v>68.5245934</v>
      </c>
    </row>
    <row r="125" spans="1:13" ht="12.75">
      <c r="A125" s="1">
        <v>66.5</v>
      </c>
      <c r="B125" s="2" t="s">
        <v>10</v>
      </c>
      <c r="C125" s="1">
        <v>136.3358986</v>
      </c>
      <c r="D125" s="1">
        <f>180-C125</f>
        <v>43.66410139999999</v>
      </c>
      <c r="E125" s="3">
        <f>10-5-(COS(RADIANS(D125))*-5)</f>
        <v>8.616999377493748</v>
      </c>
      <c r="F125" s="1">
        <f>SQRT(1-C125/180+SIN(2*PI()*C125/180)/(2*PI()))*230</f>
        <v>66.50000018969743</v>
      </c>
      <c r="G125" s="4">
        <f>A125-F125</f>
        <v>-1.8969743109664705E-07</v>
      </c>
      <c r="H125">
        <v>0.5</v>
      </c>
      <c r="I125" s="1">
        <f>((J124+K124-I124)*H125+J124-K124)*H125+I124</f>
        <v>136.33589543749997</v>
      </c>
      <c r="L125" s="1">
        <f>SQRT(1-I125/180+SIN(2*PI()*I125/180)/(2*PI()))*230</f>
        <v>66.50000685209415</v>
      </c>
      <c r="M125" s="1">
        <f>L125-A125</f>
        <v>6.852094145415322E-06</v>
      </c>
    </row>
    <row r="126" spans="1:11" ht="12.75">
      <c r="A126" s="1">
        <v>67</v>
      </c>
      <c r="B126" s="2" t="s">
        <v>10</v>
      </c>
      <c r="C126" s="1">
        <v>136.0986959</v>
      </c>
      <c r="D126" s="1">
        <f>180-C126</f>
        <v>43.901304100000004</v>
      </c>
      <c r="E126" s="3">
        <f>10-5-(COS(RADIANS(D126))*-5)</f>
        <v>8.602676645432345</v>
      </c>
      <c r="F126" s="1">
        <f>SQRT(1-C126/180+SIN(2*PI()*C126/180)/(2*PI()))*230</f>
        <v>67.00000010913081</v>
      </c>
      <c r="G126" s="4">
        <f>A126-F126</f>
        <v>-1.0913080927821284E-07</v>
      </c>
      <c r="H126"/>
      <c r="I126" s="1">
        <f>C126</f>
        <v>136.0986959</v>
      </c>
      <c r="J126" s="1">
        <f>C128*0.5</f>
        <v>67.8125461</v>
      </c>
      <c r="K126" s="1">
        <f>C124*0.5</f>
        <v>68.28668855</v>
      </c>
    </row>
    <row r="127" spans="1:13" ht="12.75">
      <c r="A127" s="1">
        <v>67.5</v>
      </c>
      <c r="B127" s="2" t="s">
        <v>10</v>
      </c>
      <c r="C127" s="1">
        <v>135.8617625</v>
      </c>
      <c r="D127" s="1">
        <f>180-C127</f>
        <v>44.1382375</v>
      </c>
      <c r="E127" s="3">
        <f>10-5-(COS(RADIANS(D127))*-5)</f>
        <v>8.588308531820797</v>
      </c>
      <c r="F127" s="1">
        <f>SQRT(1-C127/180+SIN(2*PI()*C127/180)/(2*PI()))*230</f>
        <v>67.50000012319377</v>
      </c>
      <c r="G127" s="4">
        <f>A127-F127</f>
        <v>-1.2319377162839373E-07</v>
      </c>
      <c r="H127">
        <v>0.5</v>
      </c>
      <c r="I127" s="1">
        <f>((J126+K126-I126)*H127+J126-K126)*H127+I126</f>
        <v>135.8617593625</v>
      </c>
      <c r="L127" s="1">
        <f>SQRT(1-I127/180+SIN(2*PI()*I127/180)/(2*PI()))*230</f>
        <v>67.5000067479599</v>
      </c>
      <c r="M127" s="1">
        <f>L127-A127</f>
        <v>6.747959901076683E-06</v>
      </c>
    </row>
    <row r="128" spans="1:11" ht="12.75">
      <c r="A128" s="1">
        <v>68</v>
      </c>
      <c r="B128" s="2" t="s">
        <v>10</v>
      </c>
      <c r="C128" s="1">
        <v>135.6250922</v>
      </c>
      <c r="D128" s="1">
        <f>180-C128</f>
        <v>44.37490779999999</v>
      </c>
      <c r="E128" s="3">
        <f>10-5-(COS(RADIANS(D128))*-5)</f>
        <v>8.573895113625504</v>
      </c>
      <c r="F128" s="1">
        <f>SQRT(1-C128/180+SIN(2*PI()*C128/180)/(2*PI()))*230</f>
        <v>68.00000010331023</v>
      </c>
      <c r="G128" s="4">
        <f>A128-F128</f>
        <v>-1.033102279279774E-07</v>
      </c>
      <c r="H128"/>
      <c r="I128" s="1">
        <f>C128</f>
        <v>135.6250922</v>
      </c>
      <c r="J128" s="1">
        <f>C130*0.5</f>
        <v>67.5762581</v>
      </c>
      <c r="K128" s="1">
        <f>C126*0.5</f>
        <v>68.04934795</v>
      </c>
    </row>
    <row r="129" spans="1:13" ht="12.75">
      <c r="A129" s="1">
        <v>68.5</v>
      </c>
      <c r="B129" s="2" t="s">
        <v>10</v>
      </c>
      <c r="C129" s="1">
        <v>135.3886788</v>
      </c>
      <c r="D129" s="1">
        <f>180-C129</f>
        <v>44.61132119999999</v>
      </c>
      <c r="E129" s="3">
        <f>10-5-(COS(RADIANS(D129))*-5)</f>
        <v>8.559436460574954</v>
      </c>
      <c r="F129" s="1">
        <f>SQRT(1-C129/180+SIN(2*PI()*C129/180)/(2*PI()))*230</f>
        <v>68.50000008601097</v>
      </c>
      <c r="G129" s="4">
        <f>A129-F129</f>
        <v>-8.601097079008468E-08</v>
      </c>
      <c r="H129">
        <v>0.5</v>
      </c>
      <c r="I129" s="1">
        <f>((J128+K128-I128)*H129+J128-K128)*H129+I128</f>
        <v>135.38867573750002</v>
      </c>
      <c r="L129" s="1">
        <f>SQRT(1-I129/180+SIN(2*PI()*I129/180)/(2*PI()))*230</f>
        <v>68.50000656647758</v>
      </c>
      <c r="M129" s="1">
        <f>L129-A129</f>
        <v>6.566477580349783E-06</v>
      </c>
    </row>
    <row r="130" spans="1:11" ht="12.75">
      <c r="A130" s="1">
        <v>69</v>
      </c>
      <c r="B130" s="2" t="s">
        <v>10</v>
      </c>
      <c r="C130" s="1">
        <v>135.1525162</v>
      </c>
      <c r="D130" s="1">
        <f>180-C130</f>
        <v>44.84748379999999</v>
      </c>
      <c r="E130" s="3">
        <f>10-5-(COS(RADIANS(D130))*-5)</f>
        <v>8.544932641384758</v>
      </c>
      <c r="F130" s="1">
        <f>SQRT(1-C130/180+SIN(2*PI()*C130/180)/(2*PI()))*230</f>
        <v>69.00000005723466</v>
      </c>
      <c r="G130" s="4">
        <f>A130-F130</f>
        <v>-5.723465790197224E-08</v>
      </c>
      <c r="H130"/>
      <c r="I130" s="1">
        <f>C130</f>
        <v>135.1525162</v>
      </c>
      <c r="J130" s="1">
        <f>C132*0.5</f>
        <v>67.34045965</v>
      </c>
      <c r="K130" s="1">
        <f>C128*0.5</f>
        <v>67.8125461</v>
      </c>
    </row>
    <row r="131" spans="1:13" ht="12.75">
      <c r="A131" s="1">
        <v>69.5</v>
      </c>
      <c r="B131" s="2" t="s">
        <v>10</v>
      </c>
      <c r="C131" s="1">
        <v>134.9165983</v>
      </c>
      <c r="D131" s="1">
        <f>180-C131</f>
        <v>45.083401699999996</v>
      </c>
      <c r="E131" s="3">
        <f>10-5-(COS(RADIANS(D131))*-5)</f>
        <v>8.530383717775731</v>
      </c>
      <c r="F131" s="1">
        <f>SQRT(1-C131/180+SIN(2*PI()*C131/180)/(2*PI()))*230</f>
        <v>69.50000015946992</v>
      </c>
      <c r="G131" s="4">
        <f>A131-F131</f>
        <v>-1.594699199358729E-07</v>
      </c>
      <c r="H131">
        <v>0.5</v>
      </c>
      <c r="I131" s="1">
        <f>((J130+K130-I130)*H131+J130-K130)*H131+I130</f>
        <v>134.9165953625</v>
      </c>
      <c r="L131" s="1">
        <f>SQRT(1-I131/180+SIN(2*PI()*I131/180)/(2*PI()))*230</f>
        <v>69.50000638833255</v>
      </c>
      <c r="M131" s="1">
        <f>L131-A131</f>
        <v>6.388332550955056E-06</v>
      </c>
    </row>
    <row r="132" spans="1:11" ht="12.75">
      <c r="A132" s="1">
        <v>70</v>
      </c>
      <c r="B132" s="2" t="s">
        <v>10</v>
      </c>
      <c r="C132" s="1">
        <v>134.6809193</v>
      </c>
      <c r="D132" s="1">
        <f>180-C132</f>
        <v>45.3190807</v>
      </c>
      <c r="E132" s="3">
        <f>10-5-(COS(RADIANS(D132))*-5)</f>
        <v>8.515789763157844</v>
      </c>
      <c r="F132" s="1">
        <f>SQRT(1-C132/180+SIN(2*PI()*C132/180)/(2*PI()))*230</f>
        <v>70.0000000512607</v>
      </c>
      <c r="G132" s="4">
        <f>A132-F132</f>
        <v>-5.126069879679562E-08</v>
      </c>
      <c r="H132"/>
      <c r="I132" s="1">
        <f>C132</f>
        <v>134.6809193</v>
      </c>
      <c r="J132" s="1">
        <f>C134*0.5</f>
        <v>67.10512705</v>
      </c>
      <c r="K132" s="1">
        <f>C130*0.5</f>
        <v>67.5762581</v>
      </c>
    </row>
    <row r="133" spans="1:13" ht="12.75">
      <c r="A133" s="1">
        <v>70.5</v>
      </c>
      <c r="B133" s="2" t="s">
        <v>10</v>
      </c>
      <c r="C133" s="1">
        <v>134.4454731</v>
      </c>
      <c r="D133" s="1">
        <f>180-C133</f>
        <v>45.55452690000001</v>
      </c>
      <c r="E133" s="3">
        <f>10-5-(COS(RADIANS(D133))*-5)</f>
        <v>8.501150825696005</v>
      </c>
      <c r="F133" s="1">
        <f>SQRT(1-C133/180+SIN(2*PI()*C133/180)/(2*PI()))*230</f>
        <v>70.50000017522052</v>
      </c>
      <c r="G133" s="4">
        <f>A133-F133</f>
        <v>-1.7522052075946704E-07</v>
      </c>
      <c r="H133">
        <v>0.5</v>
      </c>
      <c r="I133" s="1">
        <f>((J132+K132-I132)*H133+J132-K132)*H133+I132</f>
        <v>134.4454702375</v>
      </c>
      <c r="L133" s="1">
        <f>SQRT(1-I133/180+SIN(2*PI()*I133/180)/(2*PI()))*230</f>
        <v>70.50000625706333</v>
      </c>
      <c r="M133" s="1">
        <f>L133-A133</f>
        <v>6.257063333237056E-06</v>
      </c>
    </row>
    <row r="134" spans="1:11" ht="12.75">
      <c r="A134" s="1">
        <v>71</v>
      </c>
      <c r="B134" s="2" t="s">
        <v>10</v>
      </c>
      <c r="C134" s="1">
        <v>134.2102541</v>
      </c>
      <c r="D134" s="1">
        <f>180-C134</f>
        <v>45.789745900000014</v>
      </c>
      <c r="E134" s="3">
        <f>10-5-(COS(RADIANS(D134))*-5)</f>
        <v>8.486466978040532</v>
      </c>
      <c r="F134" s="1">
        <f>SQRT(1-C134/180+SIN(2*PI()*C134/180)/(2*PI()))*230</f>
        <v>71.00000005624312</v>
      </c>
      <c r="G134" s="4">
        <f>A134-F134</f>
        <v>-5.624312393592845E-08</v>
      </c>
      <c r="H134"/>
      <c r="I134" s="1">
        <f>C134</f>
        <v>134.2102541</v>
      </c>
      <c r="J134" s="1">
        <f>C136*0.5</f>
        <v>66.87023715</v>
      </c>
      <c r="K134" s="1">
        <f>C132*0.5</f>
        <v>67.34045965</v>
      </c>
    </row>
    <row r="135" spans="1:13" ht="12.75">
      <c r="A135" s="1">
        <v>71.5</v>
      </c>
      <c r="B135" s="2" t="s">
        <v>10</v>
      </c>
      <c r="C135" s="1">
        <v>133.9752563</v>
      </c>
      <c r="D135" s="1">
        <f>180-C135</f>
        <v>46.02474369999999</v>
      </c>
      <c r="E135" s="3">
        <f>10-5-(COS(RADIANS(D135))*-5)</f>
        <v>8.471738261498032</v>
      </c>
      <c r="F135" s="1">
        <f>SQRT(1-C135/180+SIN(2*PI()*C135/180)/(2*PI()))*230</f>
        <v>71.500000208778</v>
      </c>
      <c r="G135" s="4">
        <f>A135-F135</f>
        <v>-2.0877800466223562E-07</v>
      </c>
      <c r="H135">
        <v>0.5</v>
      </c>
      <c r="I135" s="1">
        <f>((J134+K134-I134)*H135+J134-K134)*H135+I134</f>
        <v>133.97525352499997</v>
      </c>
      <c r="L135" s="1">
        <f>SQRT(1-I135/180+SIN(2*PI()*I135/180)/(2*PI()))*230</f>
        <v>71.50000611582436</v>
      </c>
      <c r="M135" s="1">
        <f>L135-A135</f>
        <v>6.115824362495914E-06</v>
      </c>
    </row>
    <row r="136" spans="1:11" ht="12.75">
      <c r="A136" s="1">
        <v>72</v>
      </c>
      <c r="B136" s="2" t="s">
        <v>10</v>
      </c>
      <c r="C136" s="1">
        <v>133.7404743</v>
      </c>
      <c r="D136" s="1">
        <f>180-C136</f>
        <v>46.25952570000001</v>
      </c>
      <c r="E136" s="3">
        <f>10-5-(COS(RADIANS(D136))*-5)</f>
        <v>8.456964748646065</v>
      </c>
      <c r="F136" s="1">
        <f>SQRT(1-C136/180+SIN(2*PI()*C136/180)/(2*PI()))*230</f>
        <v>72.00000000679998</v>
      </c>
      <c r="G136" s="4">
        <f>A136-F136</f>
        <v>-6.79997924635245E-09</v>
      </c>
      <c r="H136"/>
      <c r="I136" s="1">
        <f>C136</f>
        <v>133.7404743</v>
      </c>
      <c r="J136" s="1">
        <f>C138*0.5</f>
        <v>66.63576725</v>
      </c>
      <c r="K136" s="1">
        <f>C134*0.5</f>
        <v>67.10512705</v>
      </c>
    </row>
    <row r="137" spans="1:13" ht="12.75">
      <c r="A137" s="1">
        <v>72.5</v>
      </c>
      <c r="B137" s="2" t="s">
        <v>10</v>
      </c>
      <c r="C137" s="1">
        <v>133.5059022</v>
      </c>
      <c r="D137" s="1">
        <f>180-C137</f>
        <v>46.49409779999999</v>
      </c>
      <c r="E137" s="3">
        <f>10-5-(COS(RADIANS(D137))*-5)</f>
        <v>8.442146474515532</v>
      </c>
      <c r="F137" s="1">
        <f>SQRT(1-C137/180+SIN(2*PI()*C137/180)/(2*PI()))*230</f>
        <v>72.50000002044241</v>
      </c>
      <c r="G137" s="4">
        <f>A137-F137</f>
        <v>-2.044241398380109E-08</v>
      </c>
      <c r="H137">
        <v>0.5</v>
      </c>
      <c r="I137" s="1">
        <f>((J136+K136-I136)*H137+J136-K136)*H137+I136</f>
        <v>133.50589939999998</v>
      </c>
      <c r="L137" s="1">
        <f>SQRT(1-I137/180+SIN(2*PI()*I137/180)/(2*PI()))*230</f>
        <v>72.50000599138224</v>
      </c>
      <c r="M137" s="1">
        <f>L137-A137</f>
        <v>5.9913822383350634E-06</v>
      </c>
    </row>
    <row r="138" spans="1:11" ht="12.75">
      <c r="A138" s="1">
        <v>73</v>
      </c>
      <c r="B138" s="2" t="s">
        <v>10</v>
      </c>
      <c r="C138" s="1">
        <v>133.2715345</v>
      </c>
      <c r="D138" s="1">
        <f>180-C138</f>
        <v>46.7284655</v>
      </c>
      <c r="E138" s="3">
        <f>10-5-(COS(RADIANS(D138))*-5)</f>
        <v>8.427283493222742</v>
      </c>
      <c r="F138" s="1">
        <f>SQRT(1-C138/180+SIN(2*PI()*C138/180)/(2*PI()))*230</f>
        <v>73.0000000965847</v>
      </c>
      <c r="G138" s="4">
        <f>A138-F138</f>
        <v>-9.658469934947789E-08</v>
      </c>
      <c r="H138"/>
      <c r="I138" s="1">
        <f>C138</f>
        <v>133.2715345</v>
      </c>
      <c r="J138" s="1">
        <f>C140*0.5</f>
        <v>66.40169525</v>
      </c>
      <c r="K138" s="1">
        <f>C136*0.5</f>
        <v>66.87023715</v>
      </c>
    </row>
    <row r="139" spans="1:13" ht="12.75">
      <c r="A139" s="1">
        <v>73.5</v>
      </c>
      <c r="B139" s="2" t="s">
        <v>10</v>
      </c>
      <c r="C139" s="1">
        <v>133.0373657</v>
      </c>
      <c r="D139" s="1">
        <f>180-C139</f>
        <v>46.96263429999999</v>
      </c>
      <c r="E139" s="3">
        <f>10-5-(COS(RADIANS(D139))*-5)</f>
        <v>8.412375853009273</v>
      </c>
      <c r="F139" s="1">
        <f>SQRT(1-C139/180+SIN(2*PI()*C139/180)/(2*PI()))*230</f>
        <v>73.50000020639908</v>
      </c>
      <c r="G139" s="4">
        <f>A139-F139</f>
        <v>-2.0639907916120137E-07</v>
      </c>
      <c r="H139">
        <v>0.5</v>
      </c>
      <c r="I139" s="1">
        <f>((J138+K138-I138)*H139+J138-K138)*H139+I138</f>
        <v>133.037363025</v>
      </c>
      <c r="L139" s="1">
        <f>SQRT(1-I139/180+SIN(2*PI()*I139/180)/(2*PI()))*230</f>
        <v>73.50000592047456</v>
      </c>
      <c r="M139" s="1">
        <f>L139-A139</f>
        <v>5.9204745639362955E-06</v>
      </c>
    </row>
    <row r="140" spans="1:11" ht="12.75">
      <c r="A140" s="1">
        <v>74</v>
      </c>
      <c r="B140" s="2" t="s">
        <v>10</v>
      </c>
      <c r="C140" s="1">
        <v>132.8033905</v>
      </c>
      <c r="D140" s="1">
        <f>180-C140</f>
        <v>47.196609499999994</v>
      </c>
      <c r="E140" s="3">
        <f>10-5-(COS(RADIANS(D140))*-5)</f>
        <v>8.397423609107568</v>
      </c>
      <c r="F140" s="1">
        <f>SQRT(1-C140/180+SIN(2*PI()*C140/180)/(2*PI()))*230</f>
        <v>74.00000001469127</v>
      </c>
      <c r="G140" s="4">
        <f>A140-F140</f>
        <v>-1.4691266869704123E-08</v>
      </c>
      <c r="H140"/>
      <c r="I140" s="1">
        <f>C140</f>
        <v>132.8033905</v>
      </c>
      <c r="J140" s="1">
        <f>C142*0.5</f>
        <v>66.16799935</v>
      </c>
      <c r="K140" s="1">
        <f>C138*0.5</f>
        <v>66.63576725</v>
      </c>
    </row>
    <row r="141" spans="1:13" ht="12.75">
      <c r="A141" s="1">
        <v>74.5</v>
      </c>
      <c r="B141" s="2" t="s">
        <v>10</v>
      </c>
      <c r="C141" s="1">
        <v>132.5696032</v>
      </c>
      <c r="D141" s="1">
        <f>180-C141</f>
        <v>47.43039680000001</v>
      </c>
      <c r="E141" s="3">
        <f>10-5-(COS(RADIANS(D141))*-5)</f>
        <v>8.382426785481778</v>
      </c>
      <c r="F141" s="1">
        <f>SQRT(1-C141/180+SIN(2*PI()*C141/180)/(2*PI()))*230</f>
        <v>74.50000015887456</v>
      </c>
      <c r="G141" s="4">
        <f>A141-F141</f>
        <v>-1.588745561775795E-07</v>
      </c>
      <c r="H141">
        <v>0.5</v>
      </c>
      <c r="I141" s="1">
        <f>((J140+K140-I140)*H141+J140-K140)*H141+I140</f>
        <v>132.569600575</v>
      </c>
      <c r="L141" s="1">
        <f>SQRT(1-I141/180+SIN(2*PI()*I141/180)/(2*PI()))*230</f>
        <v>74.50000577516948</v>
      </c>
      <c r="M141" s="1">
        <f>L141-A141</f>
        <v>5.775169483968057E-06</v>
      </c>
    </row>
    <row r="142" spans="1:11" ht="12.75">
      <c r="A142" s="1">
        <v>75</v>
      </c>
      <c r="B142" s="2" t="s">
        <v>10</v>
      </c>
      <c r="C142" s="1">
        <v>132.3359987</v>
      </c>
      <c r="D142" s="1">
        <f>180-C142</f>
        <v>47.664001299999995</v>
      </c>
      <c r="E142" s="3">
        <f>10-5-(COS(RADIANS(D142))*-5)</f>
        <v>8.367385438913129</v>
      </c>
      <c r="F142" s="1">
        <f>SQRT(1-C142/180+SIN(2*PI()*C142/180)/(2*PI()))*230</f>
        <v>75.00000010815155</v>
      </c>
      <c r="G142" s="4">
        <f>A142-F142</f>
        <v>-1.0815155349064298E-07</v>
      </c>
      <c r="H142"/>
      <c r="I142" s="1">
        <f>C142</f>
        <v>132.3359987</v>
      </c>
      <c r="J142" s="1">
        <f>C144*0.5</f>
        <v>65.9346583</v>
      </c>
      <c r="K142" s="1">
        <f>C140*0.5</f>
        <v>66.40169525</v>
      </c>
    </row>
    <row r="143" spans="1:13" ht="12.75">
      <c r="A143" s="1">
        <v>75.5</v>
      </c>
      <c r="B143" s="2" t="s">
        <v>10</v>
      </c>
      <c r="C143" s="1">
        <v>132.1025716</v>
      </c>
      <c r="D143" s="1">
        <f>180-C143</f>
        <v>47.897428399999995</v>
      </c>
      <c r="E143" s="3">
        <f>10-5-(COS(RADIANS(D143))*-5)</f>
        <v>8.35229960150685</v>
      </c>
      <c r="F143" s="1">
        <f>SQRT(1-C143/180+SIN(2*PI()*C143/180)/(2*PI()))*230</f>
        <v>75.50000008414084</v>
      </c>
      <c r="G143" s="4">
        <f>A143-F143</f>
        <v>-8.414083652041882E-08</v>
      </c>
      <c r="H143">
        <v>0.5</v>
      </c>
      <c r="I143" s="1">
        <f>((J142+K142-I142)*H143+J142-K142)*H143+I142</f>
        <v>132.1025689375</v>
      </c>
      <c r="L143" s="1">
        <f>SQRT(1-I143/180+SIN(2*PI()*I143/180)/(2*PI()))*230</f>
        <v>75.50000578933118</v>
      </c>
      <c r="M143" s="1">
        <f>L143-A143</f>
        <v>5.789331183336799E-06</v>
      </c>
    </row>
    <row r="144" spans="1:11" ht="12.75">
      <c r="A144" s="1">
        <v>76</v>
      </c>
      <c r="B144" s="2" t="s">
        <v>10</v>
      </c>
      <c r="C144" s="1">
        <v>131.8693166</v>
      </c>
      <c r="D144" s="1">
        <f>180-C144</f>
        <v>48.13068340000001</v>
      </c>
      <c r="E144" s="3">
        <f>10-5-(COS(RADIANS(D144))*-5)</f>
        <v>8.337169306384483</v>
      </c>
      <c r="F144" s="1">
        <f>SQRT(1-C144/180+SIN(2*PI()*C144/180)/(2*PI()))*230</f>
        <v>76.00000020270413</v>
      </c>
      <c r="G144" s="4">
        <f>A144-F144</f>
        <v>-2.027041290375564E-07</v>
      </c>
      <c r="H144"/>
      <c r="I144" s="1">
        <f>C144</f>
        <v>131.8693166</v>
      </c>
      <c r="J144" s="1">
        <f>C146*0.5</f>
        <v>65.70165125</v>
      </c>
      <c r="K144" s="1">
        <f>C142*0.5</f>
        <v>66.16799935</v>
      </c>
    </row>
    <row r="145" spans="1:13" ht="12.75">
      <c r="A145" s="1">
        <v>76.5</v>
      </c>
      <c r="B145" s="2" t="s">
        <v>10</v>
      </c>
      <c r="C145" s="1">
        <v>131.6362287</v>
      </c>
      <c r="D145" s="1">
        <f>180-C145</f>
        <v>48.363771299999996</v>
      </c>
      <c r="E145" s="3">
        <f>10-5-(COS(RADIANS(D145))*-5)</f>
        <v>8.321994600904901</v>
      </c>
      <c r="F145" s="1">
        <f>SQRT(1-C145/180+SIN(2*PI()*C145/180)/(2*PI()))*230</f>
        <v>76.50000004114224</v>
      </c>
      <c r="G145" s="4">
        <f>A145-F145</f>
        <v>-4.1142243389913347E-08</v>
      </c>
      <c r="H145">
        <v>0.5</v>
      </c>
      <c r="I145" s="1">
        <f>((J144+K144-I144)*H145+J144-K144)*H145+I144</f>
        <v>131.63622605</v>
      </c>
      <c r="L145" s="1">
        <f>SQRT(1-I145/180+SIN(2*PI()*I145/180)/(2*PI()))*230</f>
        <v>76.50000572768597</v>
      </c>
      <c r="M145" s="1">
        <f>L145-A145</f>
        <v>5.727685973511143E-06</v>
      </c>
    </row>
    <row r="146" spans="1:11" ht="12.75">
      <c r="A146" s="1">
        <v>77</v>
      </c>
      <c r="B146" s="2" t="s">
        <v>10</v>
      </c>
      <c r="C146" s="1">
        <v>131.4033025</v>
      </c>
      <c r="D146" s="1">
        <f>180-C146</f>
        <v>48.596697500000005</v>
      </c>
      <c r="E146" s="3">
        <f>10-5-(COS(RADIANS(D146))*-5)</f>
        <v>8.306775501254968</v>
      </c>
      <c r="F146" s="1">
        <f>SQRT(1-C146/180+SIN(2*PI()*C146/180)/(2*PI()))*230</f>
        <v>77.00000013632952</v>
      </c>
      <c r="G146" s="4">
        <f>A146-F146</f>
        <v>-1.3632951834097184E-07</v>
      </c>
      <c r="H146"/>
      <c r="I146" s="1">
        <f>C146</f>
        <v>131.4033025</v>
      </c>
      <c r="J146" s="1">
        <f>C148*0.5</f>
        <v>65.46895765</v>
      </c>
      <c r="K146" s="1">
        <f>C144*0.5</f>
        <v>65.9346583</v>
      </c>
    </row>
    <row r="147" spans="1:13" ht="12.75">
      <c r="A147" s="1">
        <v>77.5</v>
      </c>
      <c r="B147" s="2" t="s">
        <v>10</v>
      </c>
      <c r="C147" s="1">
        <v>131.1705331</v>
      </c>
      <c r="D147" s="1">
        <f>180-C147</f>
        <v>48.8294669</v>
      </c>
      <c r="E147" s="3">
        <f>10-5-(COS(RADIANS(D147))*-5)</f>
        <v>8.29151205115635</v>
      </c>
      <c r="F147" s="1">
        <f>SQRT(1-C147/180+SIN(2*PI()*C147/180)/(2*PI()))*230</f>
        <v>77.50000005104552</v>
      </c>
      <c r="G147" s="4">
        <f>A147-F147</f>
        <v>-5.1045518034698034E-08</v>
      </c>
      <c r="H147">
        <v>0.5</v>
      </c>
      <c r="I147" s="1">
        <f>((J146+K146-I146)*H147+J146-K146)*H147+I146</f>
        <v>131.17053053749999</v>
      </c>
      <c r="L147" s="1">
        <f>SQRT(1-I147/180+SIN(2*PI()*I147/180)/(2*PI()))*230</f>
        <v>77.50000555723292</v>
      </c>
      <c r="M147" s="1">
        <f>L147-A147</f>
        <v>5.557232924502387E-06</v>
      </c>
    </row>
    <row r="148" spans="1:11" ht="12.75">
      <c r="A148" s="1">
        <v>78</v>
      </c>
      <c r="B148" s="2" t="s">
        <v>10</v>
      </c>
      <c r="C148" s="1">
        <v>130.9379153</v>
      </c>
      <c r="D148" s="1">
        <f>180-C148</f>
        <v>49.062084700000014</v>
      </c>
      <c r="E148" s="3">
        <f>10-5-(COS(RADIANS(D148))*-5)</f>
        <v>8.27620426976734</v>
      </c>
      <c r="F148" s="1">
        <f>SQRT(1-C148/180+SIN(2*PI()*C148/180)/(2*PI()))*230</f>
        <v>78.00000008785389</v>
      </c>
      <c r="G148" s="4">
        <f>A148-F148</f>
        <v>-8.785389127297094E-08</v>
      </c>
      <c r="H148"/>
      <c r="I148" s="1">
        <f>C148</f>
        <v>130.9379153</v>
      </c>
      <c r="J148" s="1">
        <f>C150*0.5</f>
        <v>65.23655735</v>
      </c>
      <c r="K148" s="1">
        <f>C146*0.5</f>
        <v>65.70165125</v>
      </c>
    </row>
    <row r="149" spans="1:13" ht="12.75">
      <c r="A149" s="1">
        <v>78.5</v>
      </c>
      <c r="B149" s="2" t="s">
        <v>10</v>
      </c>
      <c r="C149" s="1">
        <v>130.7054441</v>
      </c>
      <c r="D149" s="1">
        <f>180-C149</f>
        <v>49.294555900000006</v>
      </c>
      <c r="E149" s="3">
        <f>10-5-(COS(RADIANS(D149))*-5)</f>
        <v>8.260852184465037</v>
      </c>
      <c r="F149" s="1">
        <f>SQRT(1-C149/180+SIN(2*PI()*C149/180)/(2*PI()))*230</f>
        <v>78.50000021283657</v>
      </c>
      <c r="G149" s="4">
        <f>A149-F149</f>
        <v>-2.1283656792547845E-07</v>
      </c>
      <c r="H149">
        <v>0.5</v>
      </c>
      <c r="I149" s="1">
        <f>((J148+K148-I148)*H149+J148-K148)*H149+I148</f>
        <v>130.70544167499997</v>
      </c>
      <c r="L149" s="1">
        <f>SQRT(1-I149/180+SIN(2*PI()*I149/180)/(2*PI()))*230</f>
        <v>78.50000543014599</v>
      </c>
      <c r="M149" s="1">
        <f>L149-A149</f>
        <v>5.43014598974878E-06</v>
      </c>
    </row>
    <row r="150" spans="1:11" ht="12.75">
      <c r="A150" s="1">
        <v>79</v>
      </c>
      <c r="B150" s="2" t="s">
        <v>10</v>
      </c>
      <c r="C150" s="1">
        <v>130.4731147</v>
      </c>
      <c r="D150" s="1">
        <f>180-C150</f>
        <v>49.526885300000004</v>
      </c>
      <c r="E150" s="3">
        <f>10-5-(COS(RADIANS(D150))*-5)</f>
        <v>8.24545583113137</v>
      </c>
      <c r="F150" s="1">
        <f>SQRT(1-C150/180+SIN(2*PI()*C150/180)/(2*PI()))*230</f>
        <v>79.00000005166578</v>
      </c>
      <c r="G150" s="4">
        <f>A150-F150</f>
        <v>-5.1665779210452456E-08</v>
      </c>
      <c r="H150"/>
      <c r="I150" s="1">
        <f>C150</f>
        <v>130.4731147</v>
      </c>
      <c r="J150" s="1">
        <f>C152*0.5</f>
        <v>65.0044305</v>
      </c>
      <c r="K150" s="1">
        <f>C148*0.5</f>
        <v>65.46895765</v>
      </c>
    </row>
    <row r="151" spans="1:13" ht="12.75">
      <c r="A151" s="1">
        <v>79.5</v>
      </c>
      <c r="B151" s="2" t="s">
        <v>10</v>
      </c>
      <c r="C151" s="1">
        <v>130.2409219</v>
      </c>
      <c r="D151" s="1">
        <f>180-C151</f>
        <v>49.75907810000001</v>
      </c>
      <c r="E151" s="3">
        <f>10-5-(COS(RADIANS(D151))*-5)</f>
        <v>8.230015214467347</v>
      </c>
      <c r="F151" s="1">
        <f>SQRT(1-C151/180+SIN(2*PI()*C151/180)/(2*PI()))*230</f>
        <v>79.50000017823649</v>
      </c>
      <c r="G151" s="4">
        <f>A151-F151</f>
        <v>-1.7823649045567436E-07</v>
      </c>
      <c r="H151">
        <v>0.5</v>
      </c>
      <c r="I151" s="1">
        <f>((J150+K150-I150)*H151+J150-K150)*H151+I150</f>
        <v>130.2409194875</v>
      </c>
      <c r="L151" s="1">
        <f>SQRT(1-I151/180+SIN(2*PI()*I151/180)/(2*PI()))*230</f>
        <v>79.50000537476745</v>
      </c>
      <c r="M151" s="1">
        <f>L151-A151</f>
        <v>5.374767454213725E-06</v>
      </c>
    </row>
    <row r="152" spans="1:11" ht="12.75">
      <c r="A152" s="1">
        <v>80</v>
      </c>
      <c r="B152" s="2" t="s">
        <v>10</v>
      </c>
      <c r="C152" s="1">
        <v>130.008861</v>
      </c>
      <c r="D152" s="1">
        <f>180-C152</f>
        <v>49.991139000000004</v>
      </c>
      <c r="E152" s="3">
        <f>10-5-(COS(RADIANS(D152))*-5)</f>
        <v>8.214530367745532</v>
      </c>
      <c r="F152" s="1">
        <f>SQRT(1-C152/180+SIN(2*PI()*C152/180)/(2*PI()))*230</f>
        <v>80.00000017497513</v>
      </c>
      <c r="G152" s="4">
        <f>A152-F152</f>
        <v>-1.7497512772024493E-07</v>
      </c>
      <c r="H152"/>
      <c r="I152" s="1">
        <f>C152</f>
        <v>130.008861</v>
      </c>
      <c r="J152" s="1">
        <f>C154*0.5</f>
        <v>64.7725577</v>
      </c>
      <c r="K152" s="1">
        <f>C150*0.5</f>
        <v>65.23655735</v>
      </c>
    </row>
    <row r="153" spans="1:13" ht="12.75">
      <c r="A153" s="1">
        <v>80.5</v>
      </c>
      <c r="B153" s="2" t="s">
        <v>10</v>
      </c>
      <c r="C153" s="1">
        <v>129.7769271</v>
      </c>
      <c r="D153" s="1">
        <f>180-C153</f>
        <v>50.223072900000005</v>
      </c>
      <c r="E153" s="3">
        <f>10-5-(COS(RADIANS(D153))*-5)</f>
        <v>8.199001306484655</v>
      </c>
      <c r="F153" s="1">
        <f>SQRT(1-C153/180+SIN(2*PI()*C153/180)/(2*PI()))*230</f>
        <v>80.500000136837</v>
      </c>
      <c r="G153" s="4">
        <f>A153-F153</f>
        <v>-1.3683700217370642E-07</v>
      </c>
      <c r="H153">
        <v>0.5</v>
      </c>
      <c r="I153" s="1">
        <f>((J152+K152-I152)*H153+J152-K152)*H153+I152</f>
        <v>129.77692468749999</v>
      </c>
      <c r="L153" s="1">
        <f>SQRT(1-I153/180+SIN(2*PI()*I153/180)/(2*PI()))*230</f>
        <v>80.50000533905991</v>
      </c>
      <c r="M153" s="1">
        <f>L153-A153</f>
        <v>5.33905991062511E-06</v>
      </c>
    </row>
    <row r="154" spans="1:11" ht="12.75">
      <c r="A154" s="1">
        <v>81</v>
      </c>
      <c r="B154" s="2" t="s">
        <v>10</v>
      </c>
      <c r="C154" s="1">
        <v>129.5451154</v>
      </c>
      <c r="D154" s="1">
        <f>180-C154</f>
        <v>50.454884600000014</v>
      </c>
      <c r="E154" s="3">
        <f>10-5-(COS(RADIANS(D154))*-5)</f>
        <v>8.183428048461842</v>
      </c>
      <c r="F154" s="1">
        <f>SQRT(1-C154/180+SIN(2*PI()*C154/180)/(2*PI()))*230</f>
        <v>81.0000000228588</v>
      </c>
      <c r="G154" s="4">
        <f>A154-F154</f>
        <v>-2.2858799297864607E-08</v>
      </c>
      <c r="H154"/>
      <c r="I154" s="1">
        <f>C154</f>
        <v>129.5451154</v>
      </c>
      <c r="J154" s="1">
        <f>C156*0.5</f>
        <v>64.54091965</v>
      </c>
      <c r="K154" s="1">
        <f>C152*0.5</f>
        <v>65.0044305</v>
      </c>
    </row>
    <row r="155" spans="1:13" ht="12.75">
      <c r="A155" s="1">
        <v>81.5</v>
      </c>
      <c r="B155" s="2" t="s">
        <v>10</v>
      </c>
      <c r="C155" s="1">
        <v>129.313421</v>
      </c>
      <c r="D155" s="1">
        <f>180-C155</f>
        <v>50.686578999999995</v>
      </c>
      <c r="E155" s="3">
        <f>10-5-(COS(RADIANS(D155))*-5)</f>
        <v>8.16781060037324</v>
      </c>
      <c r="F155" s="1">
        <f>SQRT(1-C155/180+SIN(2*PI()*C155/180)/(2*PI()))*230</f>
        <v>81.50000008494908</v>
      </c>
      <c r="G155" s="4">
        <f>A155-F155</f>
        <v>-8.494907888234593E-08</v>
      </c>
      <c r="H155">
        <v>0.5</v>
      </c>
      <c r="I155" s="1">
        <f>((J154+K154-I154)*H155+J154-K154)*H155+I154</f>
        <v>129.3134186625</v>
      </c>
      <c r="L155" s="1">
        <f>SQRT(1-I155/180+SIN(2*PI()*I155/180)/(2*PI()))*230</f>
        <v>81.50000513055349</v>
      </c>
      <c r="M155" s="1">
        <f>L155-A155</f>
        <v>5.130553489607337E-06</v>
      </c>
    </row>
    <row r="156" spans="1:11" ht="12.75">
      <c r="A156" s="1">
        <v>82</v>
      </c>
      <c r="B156" s="2" t="s">
        <v>10</v>
      </c>
      <c r="C156" s="1">
        <v>129.0818393</v>
      </c>
      <c r="D156" s="1">
        <f>180-C156</f>
        <v>50.91816069999999</v>
      </c>
      <c r="E156" s="3">
        <f>10-5-(COS(RADIANS(D156))*-5)</f>
        <v>8.152148984869468</v>
      </c>
      <c r="F156" s="1">
        <f>SQRT(1-C156/180+SIN(2*PI()*C156/180)/(2*PI()))*230</f>
        <v>82.00000000225505</v>
      </c>
      <c r="G156" s="4">
        <f>A156-F156</f>
        <v>-2.25504948048183E-09</v>
      </c>
      <c r="H156"/>
      <c r="I156" s="1">
        <f>C156</f>
        <v>129.0818393</v>
      </c>
      <c r="J156" s="1">
        <f>C158*0.5</f>
        <v>64.3094974</v>
      </c>
      <c r="K156" s="1">
        <f>C154*0.5</f>
        <v>64.7725577</v>
      </c>
    </row>
    <row r="157" spans="1:13" ht="12.75">
      <c r="A157" s="1">
        <v>82.5</v>
      </c>
      <c r="B157" s="2" t="s">
        <v>10</v>
      </c>
      <c r="C157" s="1">
        <v>128.8503654</v>
      </c>
      <c r="D157" s="1">
        <f>180-C157</f>
        <v>51.14963460000001</v>
      </c>
      <c r="E157" s="3">
        <f>10-5-(COS(RADIANS(D157))*-5)</f>
        <v>8.136443200163002</v>
      </c>
      <c r="F157" s="1">
        <f>SQRT(1-C157/180+SIN(2*PI()*C157/180)/(2*PI()))*230</f>
        <v>82.500000173682</v>
      </c>
      <c r="G157" s="4">
        <f>A157-F157</f>
        <v>-1.736819967845804E-07</v>
      </c>
      <c r="H157">
        <v>0.5</v>
      </c>
      <c r="I157" s="1">
        <f>((J156+K156-I156)*H157+J156-K156)*H157+I156</f>
        <v>128.8503631</v>
      </c>
      <c r="L157" s="1">
        <f>SQRT(1-I157/180+SIN(2*PI()*I157/180)/(2*PI()))*230</f>
        <v>82.50000514297122</v>
      </c>
      <c r="M157" s="1">
        <f>L157-A157</f>
        <v>5.142971218674575E-06</v>
      </c>
    </row>
    <row r="158" spans="1:11" ht="12.75">
      <c r="A158" s="1">
        <v>83</v>
      </c>
      <c r="B158" s="2" t="s">
        <v>10</v>
      </c>
      <c r="C158" s="1">
        <v>128.6189948</v>
      </c>
      <c r="D158" s="1">
        <f>180-C158</f>
        <v>51.381005200000004</v>
      </c>
      <c r="E158" s="3">
        <f>10-5-(COS(RADIANS(D158))*-5)</f>
        <v>8.120693267473554</v>
      </c>
      <c r="F158" s="1">
        <f>SQRT(1-C158/180+SIN(2*PI()*C158/180)/(2*PI()))*230</f>
        <v>83.000000204066</v>
      </c>
      <c r="G158" s="4">
        <f>A158-F158</f>
        <v>-2.0406599787747837E-07</v>
      </c>
      <c r="H158"/>
      <c r="I158" s="1">
        <f>C158</f>
        <v>128.6189948</v>
      </c>
      <c r="J158" s="1">
        <f>C160*0.5</f>
        <v>64.0782724</v>
      </c>
      <c r="K158" s="1">
        <f>C156*0.5</f>
        <v>64.54091965</v>
      </c>
    </row>
    <row r="159" spans="1:13" ht="12.75">
      <c r="A159" s="1">
        <v>83.5</v>
      </c>
      <c r="B159" s="2" t="s">
        <v>10</v>
      </c>
      <c r="C159" s="1">
        <v>128.3877228</v>
      </c>
      <c r="D159" s="1">
        <f>180-C159</f>
        <v>51.612277199999994</v>
      </c>
      <c r="E159" s="3">
        <f>10-5-(COS(RADIANS(D159))*-5)</f>
        <v>8.104899190477589</v>
      </c>
      <c r="F159" s="1">
        <f>SQRT(1-C159/180+SIN(2*PI()*C159/180)/(2*PI()))*230</f>
        <v>83.50000019751927</v>
      </c>
      <c r="G159" s="4">
        <f>A159-F159</f>
        <v>-1.9751927027300553E-07</v>
      </c>
      <c r="H159">
        <v>0.5</v>
      </c>
      <c r="I159" s="1">
        <f>((J158+K158-I158)*H159+J158-K158)*H159+I158</f>
        <v>128.3877204875</v>
      </c>
      <c r="L159" s="1">
        <f>SQRT(1-I159/180+SIN(2*PI()*I159/180)/(2*PI()))*230</f>
        <v>83.50000519807605</v>
      </c>
      <c r="M159" s="1">
        <f>L159-A159</f>
        <v>5.198076053147815E-06</v>
      </c>
    </row>
    <row r="160" spans="1:11" ht="12.75">
      <c r="A160" s="1">
        <v>84</v>
      </c>
      <c r="B160" s="2" t="s">
        <v>10</v>
      </c>
      <c r="C160" s="1">
        <v>128.1565448</v>
      </c>
      <c r="D160" s="1">
        <f>180-C160</f>
        <v>51.843455199999994</v>
      </c>
      <c r="E160" s="3">
        <f>10-5-(COS(RADIANS(D160))*-5)</f>
        <v>8.08906097572341</v>
      </c>
      <c r="F160" s="1">
        <f>SQRT(1-C160/180+SIN(2*PI()*C160/180)/(2*PI()))*230</f>
        <v>84.00000010720284</v>
      </c>
      <c r="G160" s="4">
        <f>A160-F160</f>
        <v>-1.072028368298561E-07</v>
      </c>
      <c r="H160"/>
      <c r="I160" s="1">
        <f>C160</f>
        <v>128.1565448</v>
      </c>
      <c r="J160" s="1">
        <f>C162*0.5</f>
        <v>63.84722615</v>
      </c>
      <c r="K160" s="1">
        <f>C158*0.5</f>
        <v>64.3094974</v>
      </c>
    </row>
    <row r="161" spans="1:13" ht="12.75">
      <c r="A161" s="1">
        <v>84.5</v>
      </c>
      <c r="B161" s="2" t="s">
        <v>10</v>
      </c>
      <c r="C161" s="1">
        <v>127.9254561</v>
      </c>
      <c r="D161" s="1">
        <f>180-C161</f>
        <v>52.074543899999995</v>
      </c>
      <c r="E161" s="3">
        <f>10-5-(COS(RADIANS(D161))*-5)</f>
        <v>8.073178619021862</v>
      </c>
      <c r="F161" s="1">
        <f>SQRT(1-C161/180+SIN(2*PI()*C161/180)/(2*PI()))*230</f>
        <v>84.50000016556122</v>
      </c>
      <c r="G161" s="4">
        <f>A161-F161</f>
        <v>-1.6556121806843294E-07</v>
      </c>
      <c r="H161">
        <v>0.5</v>
      </c>
      <c r="I161" s="1">
        <f>((J160+K160-I160)*H161+J160-K160)*H161+I160</f>
        <v>127.9254538625</v>
      </c>
      <c r="L161" s="1">
        <f>SQRT(1-I161/180+SIN(2*PI()*I161/180)/(2*PI()))*230</f>
        <v>84.50000500768078</v>
      </c>
      <c r="M161" s="1">
        <f>L161-A161</f>
        <v>5.007680783819524E-06</v>
      </c>
    </row>
    <row r="162" spans="1:11" ht="12.75">
      <c r="A162" s="1">
        <v>85</v>
      </c>
      <c r="B162" s="2" t="s">
        <v>10</v>
      </c>
      <c r="C162" s="1">
        <v>127.6944523</v>
      </c>
      <c r="D162" s="1">
        <f>180-C162</f>
        <v>52.305547700000005</v>
      </c>
      <c r="E162" s="3">
        <f>10-5-(COS(RADIANS(D162))*-5)</f>
        <v>8.057252133007916</v>
      </c>
      <c r="F162" s="1">
        <f>SQRT(1-C162/180+SIN(2*PI()*C162/180)/(2*PI()))*230</f>
        <v>85.0000000166584</v>
      </c>
      <c r="G162" s="4">
        <f>A162-F162</f>
        <v>-1.665840443365596E-08</v>
      </c>
      <c r="H162"/>
      <c r="I162" s="1">
        <f>C162</f>
        <v>127.6944523</v>
      </c>
      <c r="J162" s="1">
        <f>C164*0.5</f>
        <v>63.6163404</v>
      </c>
      <c r="K162" s="1">
        <f>C160*0.5</f>
        <v>64.0782724</v>
      </c>
    </row>
    <row r="163" spans="1:13" ht="12.75">
      <c r="A163" s="1">
        <v>85.5</v>
      </c>
      <c r="B163" s="2" t="s">
        <v>10</v>
      </c>
      <c r="C163" s="1">
        <v>127.4635287</v>
      </c>
      <c r="D163" s="1">
        <f>180-C163</f>
        <v>52.5364713</v>
      </c>
      <c r="E163" s="3">
        <f>10-5-(COS(RADIANS(D163))*-5)</f>
        <v>8.041281505951904</v>
      </c>
      <c r="F163" s="1">
        <f>SQRT(1-C163/180+SIN(2*PI()*C163/180)/(2*PI()))*230</f>
        <v>85.50000001229311</v>
      </c>
      <c r="G163" s="4">
        <f>A163-F163</f>
        <v>-1.2293114082240209E-08</v>
      </c>
      <c r="H163">
        <v>0.5</v>
      </c>
      <c r="I163" s="1">
        <f>((J162+K162-I162)*H163+J162-K162)*H163+I162</f>
        <v>127.463526425</v>
      </c>
      <c r="L163" s="1">
        <f>SQRT(1-I163/180+SIN(2*PI()*I163/180)/(2*PI()))*230</f>
        <v>85.50000493898878</v>
      </c>
      <c r="M163" s="1">
        <f>L163-A163</f>
        <v>4.938988780622822E-06</v>
      </c>
    </row>
    <row r="164" spans="1:11" ht="12.75">
      <c r="A164" s="1">
        <v>86</v>
      </c>
      <c r="B164" s="2" t="s">
        <v>10</v>
      </c>
      <c r="C164" s="1">
        <v>127.2326808</v>
      </c>
      <c r="D164" s="1">
        <f>180-C164</f>
        <v>52.7673192</v>
      </c>
      <c r="E164" s="3">
        <f>10-5-(COS(RADIANS(D164))*-5)</f>
        <v>8.02526673622579</v>
      </c>
      <c r="F164" s="1">
        <f>SQRT(1-C164/180+SIN(2*PI()*C164/180)/(2*PI()))*230</f>
        <v>86.00000012790659</v>
      </c>
      <c r="G164" s="4">
        <f>A164-F164</f>
        <v>-1.2790658843186975E-07</v>
      </c>
      <c r="H164"/>
      <c r="I164" s="1">
        <f>C164</f>
        <v>127.2326808</v>
      </c>
      <c r="J164" s="1">
        <f>C166*0.5</f>
        <v>63.385597250000004</v>
      </c>
      <c r="K164" s="1">
        <f>C162*0.5</f>
        <v>63.84722615</v>
      </c>
    </row>
    <row r="165" spans="1:13" ht="12.75">
      <c r="A165" s="1">
        <v>86.5</v>
      </c>
      <c r="B165" s="2" t="s">
        <v>10</v>
      </c>
      <c r="C165" s="1">
        <v>127.0019042</v>
      </c>
      <c r="D165" s="1">
        <f>180-C165</f>
        <v>52.9980958</v>
      </c>
      <c r="E165" s="3">
        <f>10-5-(COS(RADIANS(D165))*-5)</f>
        <v>8.009207825595754</v>
      </c>
      <c r="F165" s="1">
        <f>SQRT(1-C165/180+SIN(2*PI()*C165/180)/(2*PI()))*230</f>
        <v>86.5000001765256</v>
      </c>
      <c r="G165" s="4">
        <f>A165-F165</f>
        <v>-1.7652560302394704E-07</v>
      </c>
      <c r="H165">
        <v>0.5</v>
      </c>
      <c r="I165" s="1">
        <f>((J164+K164-I164)*H165+J164-K164)*H165+I164</f>
        <v>127.001902</v>
      </c>
      <c r="L165" s="1">
        <f>SQRT(1-I165/180+SIN(2*PI()*I165/180)/(2*PI()))*230</f>
        <v>86.50000494374584</v>
      </c>
      <c r="M165" s="1">
        <f>L165-A165</f>
        <v>4.943745835817026E-06</v>
      </c>
    </row>
    <row r="166" spans="1:11" ht="12.75">
      <c r="A166" s="1">
        <v>87</v>
      </c>
      <c r="B166" s="2" t="s">
        <v>10</v>
      </c>
      <c r="C166" s="1">
        <v>126.77119450000001</v>
      </c>
      <c r="D166" s="1">
        <f>180-C166</f>
        <v>53.22880549999999</v>
      </c>
      <c r="E166" s="3">
        <f>10-5-(COS(RADIANS(D166))*-5)</f>
        <v>7.993104772384694</v>
      </c>
      <c r="F166" s="1">
        <f>SQRT(1-C166/180+SIN(2*PI()*C166/180)/(2*PI()))*230</f>
        <v>87.00000002321127</v>
      </c>
      <c r="G166" s="4">
        <f>A166-F166</f>
        <v>-2.3211271127365762E-08</v>
      </c>
      <c r="H166"/>
      <c r="I166" s="1">
        <f>C166</f>
        <v>126.77119450000001</v>
      </c>
      <c r="J166" s="1">
        <f>C168*0.5</f>
        <v>63.1549788</v>
      </c>
      <c r="K166" s="1">
        <f>C164*0.5</f>
        <v>63.6163404</v>
      </c>
    </row>
    <row r="167" spans="1:13" ht="12.75">
      <c r="A167" s="1">
        <v>87.5</v>
      </c>
      <c r="B167" s="2" t="s">
        <v>10</v>
      </c>
      <c r="C167" s="1">
        <v>126.5405471</v>
      </c>
      <c r="D167" s="1">
        <f>180-C167</f>
        <v>53.4594529</v>
      </c>
      <c r="E167" s="3">
        <f>10-5-(COS(RADIANS(D167))*-5)</f>
        <v>7.976957557495833</v>
      </c>
      <c r="F167" s="1">
        <f>SQRT(1-C167/180+SIN(2*PI()*C167/180)/(2*PI()))*230</f>
        <v>87.50000001673455</v>
      </c>
      <c r="G167" s="4">
        <f>A167-F167</f>
        <v>-1.6734546193220012E-08</v>
      </c>
      <c r="H167">
        <v>0.5</v>
      </c>
      <c r="I167" s="1">
        <f>((J166+K166-I166)*H167+J166-K166)*H167+I166</f>
        <v>126.54054487500001</v>
      </c>
      <c r="L167" s="1">
        <f>SQRT(1-I167/180+SIN(2*PI()*I167/180)/(2*PI()))*230</f>
        <v>87.50000484073558</v>
      </c>
      <c r="M167" s="1">
        <f>L167-A167</f>
        <v>4.840735584821232E-06</v>
      </c>
    </row>
    <row r="168" spans="1:11" ht="12.75">
      <c r="A168" s="1">
        <v>88</v>
      </c>
      <c r="B168" s="2" t="s">
        <v>10</v>
      </c>
      <c r="C168" s="1">
        <v>126.3099576</v>
      </c>
      <c r="D168" s="1">
        <f>180-C168</f>
        <v>53.690042399999996</v>
      </c>
      <c r="E168" s="3">
        <f>10-5-(COS(RADIANS(D168))*-5)</f>
        <v>7.960766172379068</v>
      </c>
      <c r="F168" s="1">
        <f>SQRT(1-C168/180+SIN(2*PI()*C168/180)/(2*PI()))*230</f>
        <v>88.00000012072654</v>
      </c>
      <c r="G168" s="4">
        <f>A168-F168</f>
        <v>-1.2072653987615922E-07</v>
      </c>
      <c r="H168"/>
      <c r="I168" s="1">
        <f>C168</f>
        <v>126.3099576</v>
      </c>
      <c r="J168" s="1">
        <f>C170*0.5</f>
        <v>62.9244675</v>
      </c>
      <c r="K168" s="1">
        <f>C166*0.5</f>
        <v>63.385597250000004</v>
      </c>
    </row>
    <row r="169" spans="1:13" ht="12.75">
      <c r="A169" s="1">
        <v>88.5</v>
      </c>
      <c r="B169" s="2" t="s">
        <v>10</v>
      </c>
      <c r="C169" s="1">
        <v>126.0794217</v>
      </c>
      <c r="D169" s="1">
        <f>180-C169</f>
        <v>53.9205783</v>
      </c>
      <c r="E169" s="3">
        <f>10-5-(COS(RADIANS(D169))*-5)</f>
        <v>7.944530612234095</v>
      </c>
      <c r="F169" s="1">
        <f>SQRT(1-C169/180+SIN(2*PI()*C169/180)/(2*PI()))*230</f>
        <v>88.50000012811121</v>
      </c>
      <c r="G169" s="4">
        <f>A169-F169</f>
        <v>-1.2811121052891394E-07</v>
      </c>
      <c r="H169">
        <v>0.5</v>
      </c>
      <c r="I169" s="1">
        <f>((J168+K168-I168)*H169+J168-K168)*H169+I168</f>
        <v>126.07941951250001</v>
      </c>
      <c r="L169" s="1">
        <f>SQRT(1-I169/180+SIN(2*PI()*I169/180)/(2*PI()))*230</f>
        <v>88.50000487301271</v>
      </c>
      <c r="M169" s="1">
        <f>L169-A169</f>
        <v>4.873012713346725E-06</v>
      </c>
    </row>
    <row r="170" spans="1:11" ht="12.75">
      <c r="A170" s="1">
        <v>89</v>
      </c>
      <c r="B170" s="2" t="s">
        <v>10</v>
      </c>
      <c r="C170" s="1">
        <v>125.848935</v>
      </c>
      <c r="D170" s="1">
        <f>180-C170</f>
        <v>54.151065</v>
      </c>
      <c r="E170" s="3">
        <f>10-5-(COS(RADIANS(D170))*-5)</f>
        <v>7.928250862012859</v>
      </c>
      <c r="F170" s="1">
        <f>SQRT(1-C170/180+SIN(2*PI()*C170/180)/(2*PI()))*230</f>
        <v>89.00000009289418</v>
      </c>
      <c r="G170" s="4">
        <f>A170-F170</f>
        <v>-9.289418301250407E-08</v>
      </c>
      <c r="H170"/>
      <c r="I170" s="1">
        <f>C170</f>
        <v>125.848935</v>
      </c>
      <c r="J170" s="1">
        <f>C172*0.5</f>
        <v>62.69404585</v>
      </c>
      <c r="K170" s="1">
        <f>C168*0.5</f>
        <v>63.1549788</v>
      </c>
    </row>
    <row r="171" spans="1:13" ht="12.75">
      <c r="A171" s="1">
        <v>89.5</v>
      </c>
      <c r="B171" s="2" t="s">
        <v>10</v>
      </c>
      <c r="C171" s="1">
        <v>125.6184931</v>
      </c>
      <c r="D171" s="1">
        <f>180-C171</f>
        <v>54.381506900000005</v>
      </c>
      <c r="E171" s="3">
        <f>10-5-(COS(RADIANS(D171))*-5)</f>
        <v>7.911926903456287</v>
      </c>
      <c r="F171" s="1">
        <f>SQRT(1-C171/180+SIN(2*PI()*C171/180)/(2*PI()))*230</f>
        <v>89.50000011152748</v>
      </c>
      <c r="G171" s="4">
        <f>A171-F171</f>
        <v>-1.1152748413678637E-07</v>
      </c>
      <c r="H171">
        <v>0.5</v>
      </c>
      <c r="I171" s="1">
        <f>((J170+K170-I170)*H171+J170-K170)*H171+I170</f>
        <v>125.6184909375</v>
      </c>
      <c r="L171" s="1">
        <f>SQRT(1-I171/180+SIN(2*PI()*I171/180)/(2*PI()))*230</f>
        <v>89.50000480402662</v>
      </c>
      <c r="M171" s="1">
        <f>L171-A171</f>
        <v>4.804026616511692E-06</v>
      </c>
    </row>
    <row r="172" spans="1:11" ht="12.75">
      <c r="A172" s="1">
        <v>90</v>
      </c>
      <c r="B172" s="2" t="s">
        <v>10</v>
      </c>
      <c r="C172" s="1">
        <v>125.3880917</v>
      </c>
      <c r="D172" s="1">
        <f>180-C172</f>
        <v>54.611908299999996</v>
      </c>
      <c r="E172" s="3">
        <f>10-5-(COS(RADIANS(D172))*-5)</f>
        <v>7.895558722255153</v>
      </c>
      <c r="F172" s="1">
        <f>SQRT(1-C172/180+SIN(2*PI()*C172/180)/(2*PI()))*230</f>
        <v>90.00000010400967</v>
      </c>
      <c r="G172" s="4">
        <f>A172-F172</f>
        <v>-1.0400967198620492E-07</v>
      </c>
      <c r="H172"/>
      <c r="I172" s="1">
        <f>C172</f>
        <v>125.3880917</v>
      </c>
      <c r="J172" s="1">
        <f>C174*0.5</f>
        <v>62.46369655</v>
      </c>
      <c r="K172" s="1">
        <f>C170*0.5</f>
        <v>62.9244675</v>
      </c>
    </row>
    <row r="173" spans="1:13" ht="12.75">
      <c r="A173" s="1">
        <v>90.5</v>
      </c>
      <c r="B173" s="2" t="s">
        <v>10</v>
      </c>
      <c r="C173" s="1">
        <v>125.1577265</v>
      </c>
      <c r="D173" s="1">
        <f>180-C173</f>
        <v>54.842273500000005</v>
      </c>
      <c r="E173" s="3">
        <f>10-5-(COS(RADIANS(D173))*-5)</f>
        <v>7.8791463010632725</v>
      </c>
      <c r="F173" s="1">
        <f>SQRT(1-C173/180+SIN(2*PI()*C173/180)/(2*PI()))*230</f>
        <v>90.50000002893267</v>
      </c>
      <c r="G173" s="4">
        <f>A173-F173</f>
        <v>-2.893267492254381E-08</v>
      </c>
      <c r="H173">
        <v>0.5</v>
      </c>
      <c r="I173" s="1">
        <f>((J172+K172-I172)*H173+J172-K172)*H173+I172</f>
        <v>125.15772431250001</v>
      </c>
      <c r="L173" s="1">
        <f>SQRT(1-I173/180+SIN(2*PI()*I173/180)/(2*PI()))*230</f>
        <v>90.50000477717107</v>
      </c>
      <c r="M173" s="1">
        <f>L173-A173</f>
        <v>4.7771710711685955E-06</v>
      </c>
    </row>
    <row r="174" spans="1:11" ht="12.75">
      <c r="A174" s="1">
        <v>91</v>
      </c>
      <c r="B174" s="2" t="s">
        <v>10</v>
      </c>
      <c r="C174" s="1">
        <v>124.9273931</v>
      </c>
      <c r="D174" s="1">
        <f>180-C174</f>
        <v>55.0726069</v>
      </c>
      <c r="E174" s="3">
        <f>10-5-(COS(RADIANS(D174))*-5)</f>
        <v>7.862689612388145</v>
      </c>
      <c r="F174" s="1">
        <f>SQRT(1-C174/180+SIN(2*PI()*C174/180)/(2*PI()))*230</f>
        <v>91.00000009876986</v>
      </c>
      <c r="G174" s="4">
        <f>A174-F174</f>
        <v>-9.876985984647035E-08</v>
      </c>
      <c r="H174"/>
      <c r="I174" s="1">
        <f>C174</f>
        <v>124.9273931</v>
      </c>
      <c r="J174" s="1">
        <f>C176*0.5</f>
        <v>62.2334024</v>
      </c>
      <c r="K174" s="1">
        <f>C172*0.5</f>
        <v>62.69404585</v>
      </c>
    </row>
    <row r="175" spans="1:13" ht="12.75">
      <c r="A175" s="1">
        <v>91.5</v>
      </c>
      <c r="B175" s="2" t="s">
        <v>10</v>
      </c>
      <c r="C175" s="1">
        <v>124.6970873</v>
      </c>
      <c r="D175" s="1">
        <f>180-C175</f>
        <v>55.30291269999999</v>
      </c>
      <c r="E175" s="3">
        <f>10-5-(COS(RADIANS(D175))*-5)</f>
        <v>7.846188640060759</v>
      </c>
      <c r="F175" s="1">
        <f>SQRT(1-C175/180+SIN(2*PI()*C175/180)/(2*PI()))*230</f>
        <v>91.5000001268643</v>
      </c>
      <c r="G175" s="4">
        <f>A175-F175</f>
        <v>-1.2686429329278326E-07</v>
      </c>
      <c r="H175">
        <v>0.5</v>
      </c>
      <c r="I175" s="1">
        <f>((J174+K174-I174)*H175+J174-K174)*H175+I174</f>
        <v>124.6970851625</v>
      </c>
      <c r="L175" s="1">
        <f>SQRT(1-I175/180+SIN(2*PI()*I175/180)/(2*PI()))*230</f>
        <v>91.50000476768292</v>
      </c>
      <c r="M175" s="1">
        <f>L175-A175</f>
        <v>4.767682924011751E-06</v>
      </c>
    </row>
    <row r="176" spans="1:11" ht="12.75">
      <c r="A176" s="1">
        <v>92</v>
      </c>
      <c r="B176" s="2" t="s">
        <v>10</v>
      </c>
      <c r="C176" s="1">
        <v>124.4668048</v>
      </c>
      <c r="D176" s="1">
        <f>180-C176</f>
        <v>55.533195199999994</v>
      </c>
      <c r="E176" s="3">
        <f>10-5-(COS(RADIANS(D176))*-5)</f>
        <v>7.8296433578972495</v>
      </c>
      <c r="F176" s="1">
        <f>SQRT(1-C176/180+SIN(2*PI()*C176/180)/(2*PI()))*230</f>
        <v>92.00000017681485</v>
      </c>
      <c r="G176" s="4">
        <f>A176-F176</f>
        <v>-1.7681485076082026E-07</v>
      </c>
      <c r="H176"/>
      <c r="I176" s="1">
        <f>C176</f>
        <v>124.4668048</v>
      </c>
      <c r="J176" s="1">
        <f>C178*0.5</f>
        <v>62.0031464</v>
      </c>
      <c r="K176" s="1">
        <f>C174*0.5</f>
        <v>62.46369655</v>
      </c>
    </row>
    <row r="177" spans="1:13" ht="12.75">
      <c r="A177" s="1">
        <v>92.5</v>
      </c>
      <c r="B177" s="2" t="s">
        <v>10</v>
      </c>
      <c r="C177" s="1">
        <v>124.2365414</v>
      </c>
      <c r="D177" s="1">
        <f>180-C177</f>
        <v>55.76345860000001</v>
      </c>
      <c r="E177" s="3">
        <f>10-5-(COS(RADIANS(D177))*-5)</f>
        <v>7.8130537440734456</v>
      </c>
      <c r="F177" s="1">
        <f>SQRT(1-C177/180+SIN(2*PI()*C177/180)/(2*PI()))*230</f>
        <v>92.5000001265314</v>
      </c>
      <c r="G177" s="4">
        <f>A177-F177</f>
        <v>-1.2653140402107965E-07</v>
      </c>
      <c r="H177">
        <v>0.5</v>
      </c>
      <c r="I177" s="1">
        <f>((J176+K176-I176)*H177+J176-K176)*H177+I176</f>
        <v>124.2365392625</v>
      </c>
      <c r="L177" s="1">
        <f>SQRT(1-I177/180+SIN(2*PI()*I177/180)/(2*PI()))*230</f>
        <v>92.50000476811812</v>
      </c>
      <c r="M177" s="1">
        <f>L177-A177</f>
        <v>4.76811811722655E-06</v>
      </c>
    </row>
    <row r="178" spans="1:11" ht="12.75">
      <c r="A178" s="1">
        <v>93</v>
      </c>
      <c r="B178" s="2" t="s">
        <v>10</v>
      </c>
      <c r="C178" s="1">
        <v>124.0062928</v>
      </c>
      <c r="D178" s="1">
        <f>180-C178</f>
        <v>55.9937072</v>
      </c>
      <c r="E178" s="3">
        <f>10-5-(COS(RADIANS(D178))*-5)</f>
        <v>7.796419766800594</v>
      </c>
      <c r="F178" s="1">
        <f>SQRT(1-C178/180+SIN(2*PI()*C178/180)/(2*PI()))*230</f>
        <v>93.00000010074666</v>
      </c>
      <c r="G178" s="4">
        <f>A178-F178</f>
        <v>-1.0074666079162853E-07</v>
      </c>
      <c r="H178"/>
      <c r="I178" s="1">
        <f>C178</f>
        <v>124.0062928</v>
      </c>
      <c r="J178" s="1">
        <f>C180*0.5</f>
        <v>61.77291155</v>
      </c>
      <c r="K178" s="1">
        <f>C176*0.5</f>
        <v>62.2334024</v>
      </c>
    </row>
    <row r="179" spans="1:13" ht="12.75">
      <c r="A179" s="1">
        <v>93.5</v>
      </c>
      <c r="B179" s="2" t="s">
        <v>10</v>
      </c>
      <c r="C179" s="1">
        <v>123.7760548</v>
      </c>
      <c r="D179" s="1">
        <f>180-C179</f>
        <v>56.2239452</v>
      </c>
      <c r="E179" s="3">
        <f>10-5-(COS(RADIANS(D179))*-5)</f>
        <v>7.779741398779694</v>
      </c>
      <c r="F179" s="1">
        <f>SQRT(1-C179/180+SIN(2*PI()*C179/180)/(2*PI()))*230</f>
        <v>93.50000003501468</v>
      </c>
      <c r="G179" s="4">
        <f>A179-F179</f>
        <v>-3.501467915612011E-08</v>
      </c>
      <c r="H179">
        <v>0.5</v>
      </c>
      <c r="I179" s="1">
        <f>((J178+K178-I178)*H179+J178-K178)*H179+I178</f>
        <v>123.7760526625</v>
      </c>
      <c r="L179" s="1">
        <f>SQRT(1-I179/180+SIN(2*PI()*I179/180)/(2*PI()))*230</f>
        <v>93.50000467702807</v>
      </c>
      <c r="M179" s="1">
        <f>L179-A179</f>
        <v>4.677028073274414E-06</v>
      </c>
    </row>
    <row r="180" spans="1:11" ht="12.75">
      <c r="A180" s="1">
        <v>94</v>
      </c>
      <c r="B180" s="2" t="s">
        <v>10</v>
      </c>
      <c r="C180" s="1">
        <v>123.5458231</v>
      </c>
      <c r="D180" s="1">
        <f>180-C180</f>
        <v>56.45417689999999</v>
      </c>
      <c r="E180" s="3">
        <f>10-5-(COS(RADIANS(D180))*-5)</f>
        <v>7.763018602798246</v>
      </c>
      <c r="F180" s="1">
        <f>SQRT(1-C180/180+SIN(2*PI()*C180/180)/(2*PI()))*230</f>
        <v>94.00000010830918</v>
      </c>
      <c r="G180" s="4">
        <f>A180-F180</f>
        <v>-1.08309180291144E-07</v>
      </c>
      <c r="H180"/>
      <c r="I180" s="1">
        <f>C180</f>
        <v>123.5458231</v>
      </c>
      <c r="J180" s="1">
        <f>C182*0.5</f>
        <v>61.542681</v>
      </c>
      <c r="K180" s="1">
        <f>C178*0.5</f>
        <v>62.0031464</v>
      </c>
    </row>
    <row r="181" spans="1:13" ht="12.75">
      <c r="A181" s="1">
        <v>94.5</v>
      </c>
      <c r="B181" s="2" t="s">
        <v>10</v>
      </c>
      <c r="C181" s="1">
        <v>123.3155936</v>
      </c>
      <c r="D181" s="1">
        <f>180-C181</f>
        <v>56.6844064</v>
      </c>
      <c r="E181" s="3">
        <f>10-5-(COS(RADIANS(D181))*-5)</f>
        <v>7.746251353555943</v>
      </c>
      <c r="F181" s="1">
        <f>SQRT(1-C181/180+SIN(2*PI()*C181/180)/(2*PI()))*230</f>
        <v>94.50000008982207</v>
      </c>
      <c r="G181" s="4">
        <f>A181-F181</f>
        <v>-8.982206622931699E-08</v>
      </c>
      <c r="H181">
        <v>0.5</v>
      </c>
      <c r="I181" s="1">
        <f>((J180+K180-I180)*H181+J180-K180)*H181+I180</f>
        <v>123.315591475</v>
      </c>
      <c r="L181" s="1">
        <f>SQRT(1-I181/180+SIN(2*PI()*I181/180)/(2*PI()))*230</f>
        <v>94.50000470477576</v>
      </c>
      <c r="M181" s="1">
        <f>L181-A181</f>
        <v>4.704775761865676E-06</v>
      </c>
    </row>
    <row r="182" spans="1:11" ht="12.75">
      <c r="A182" s="1">
        <v>95</v>
      </c>
      <c r="B182" s="2" t="s">
        <v>10</v>
      </c>
      <c r="C182" s="1">
        <v>123.085362</v>
      </c>
      <c r="D182" s="1">
        <f>180-C182</f>
        <v>56.914638</v>
      </c>
      <c r="E182" s="3">
        <f>10-5-(COS(RADIANS(D182))*-5)</f>
        <v>7.7294396086560155</v>
      </c>
      <c r="F182" s="1">
        <f>SQRT(1-C182/180+SIN(2*PI()*C182/180)/(2*PI()))*230</f>
        <v>95.0000002059755</v>
      </c>
      <c r="G182" s="4">
        <f>A182-F182</f>
        <v>-2.0597549621470534E-07</v>
      </c>
      <c r="H182"/>
      <c r="I182" s="1">
        <f>C182</f>
        <v>123.085362</v>
      </c>
      <c r="J182" s="1">
        <f>C184*0.5</f>
        <v>61.31243805</v>
      </c>
      <c r="K182" s="1">
        <f>C180*0.5</f>
        <v>61.77291155</v>
      </c>
    </row>
    <row r="183" spans="1:13" ht="12.75">
      <c r="A183" s="1">
        <v>95.5</v>
      </c>
      <c r="B183" s="2" t="s">
        <v>10</v>
      </c>
      <c r="C183" s="1">
        <v>122.8551243</v>
      </c>
      <c r="D183" s="1">
        <f>180-C183</f>
        <v>57.1448757</v>
      </c>
      <c r="E183" s="3">
        <f>10-5-(COS(RADIANS(D183))*-5)</f>
        <v>7.712583345112115</v>
      </c>
      <c r="F183" s="1">
        <f>SQRT(1-C183/180+SIN(2*PI()*C183/180)/(2*PI()))*230</f>
        <v>95.5000000529121</v>
      </c>
      <c r="G183" s="4">
        <f>A183-F183</f>
        <v>-5.29120995906851E-08</v>
      </c>
      <c r="H183">
        <v>0.5</v>
      </c>
      <c r="I183" s="1">
        <f>((J182+K182-I182)*H183+J182-K182)*H183+I182</f>
        <v>122.85512215</v>
      </c>
      <c r="L183" s="1">
        <f>SQRT(1-I183/180+SIN(2*PI()*I183/180)/(2*PI()))*230</f>
        <v>95.50000472190693</v>
      </c>
      <c r="M183" s="1">
        <f>L183-A183</f>
        <v>4.721906933013997E-06</v>
      </c>
    </row>
    <row r="184" spans="1:11" ht="12.75">
      <c r="A184" s="1">
        <v>96</v>
      </c>
      <c r="B184" s="2" t="s">
        <v>10</v>
      </c>
      <c r="C184" s="1">
        <v>122.6248761</v>
      </c>
      <c r="D184" s="1">
        <f>180-C184</f>
        <v>57.375123900000006</v>
      </c>
      <c r="E184" s="3">
        <f>10-5-(COS(RADIANS(D184))*-5)</f>
        <v>7.695682508230908</v>
      </c>
      <c r="F184" s="1">
        <f>SQRT(1-C184/180+SIN(2*PI()*C184/180)/(2*PI()))*230</f>
        <v>96.00000011503936</v>
      </c>
      <c r="G184" s="4">
        <f>A184-F184</f>
        <v>-1.1503935581913538E-07</v>
      </c>
      <c r="H184"/>
      <c r="I184" s="1">
        <f>C184</f>
        <v>122.6248761</v>
      </c>
      <c r="J184" s="1">
        <f>C186*0.5</f>
        <v>61.08216595</v>
      </c>
      <c r="K184" s="1">
        <f>C182*0.5</f>
        <v>61.542681</v>
      </c>
    </row>
    <row r="185" spans="1:13" ht="12.75">
      <c r="A185" s="1">
        <v>96.5</v>
      </c>
      <c r="B185" s="2" t="s">
        <v>10</v>
      </c>
      <c r="C185" s="1">
        <v>122.3946134</v>
      </c>
      <c r="D185" s="1">
        <f>180-C185</f>
        <v>57.6053866</v>
      </c>
      <c r="E185" s="3">
        <f>10-5-(COS(RADIANS(D185))*-5)</f>
        <v>7.678737070226706</v>
      </c>
      <c r="F185" s="1">
        <f>SQRT(1-C185/180+SIN(2*PI()*C185/180)/(2*PI()))*230</f>
        <v>96.50000002607516</v>
      </c>
      <c r="G185" s="4">
        <f>A185-F185</f>
        <v>-2.6075156256410992E-08</v>
      </c>
      <c r="H185">
        <v>0.5</v>
      </c>
      <c r="I185" s="1">
        <f>((J184+K184-I184)*H185+J184-K184)*H185+I184</f>
        <v>122.3946112875</v>
      </c>
      <c r="L185" s="1">
        <f>SQRT(1-I185/180+SIN(2*PI()*I185/180)/(2*PI()))*230</f>
        <v>96.50000461305356</v>
      </c>
      <c r="M185" s="1">
        <f>L185-A185</f>
        <v>4.613053562252389E-06</v>
      </c>
    </row>
    <row r="186" spans="1:11" ht="12.75">
      <c r="A186" s="1">
        <v>97</v>
      </c>
      <c r="B186" s="2" t="s">
        <v>10</v>
      </c>
      <c r="C186" s="1">
        <v>122.1643319</v>
      </c>
      <c r="D186" s="1">
        <f>180-C186</f>
        <v>57.83566810000001</v>
      </c>
      <c r="E186" s="3">
        <f>10-5-(COS(RADIANS(D186))*-5)</f>
        <v>7.661746978932536</v>
      </c>
      <c r="F186" s="1">
        <f>SQRT(1-C186/180+SIN(2*PI()*C186/180)/(2*PI()))*230</f>
        <v>97.00000008754091</v>
      </c>
      <c r="G186" s="4">
        <f>A186-F186</f>
        <v>-8.754091140872333E-08</v>
      </c>
      <c r="H186"/>
      <c r="I186" s="1">
        <f>C186</f>
        <v>122.1643319</v>
      </c>
      <c r="J186" s="1">
        <f>C188*0.5</f>
        <v>60.85184805</v>
      </c>
      <c r="K186" s="1">
        <f>C184*0.5</f>
        <v>61.31243805</v>
      </c>
    </row>
    <row r="187" spans="1:13" ht="12.75">
      <c r="A187" s="1">
        <v>97.5</v>
      </c>
      <c r="B187" s="2" t="s">
        <v>10</v>
      </c>
      <c r="C187" s="1">
        <v>121.9340275</v>
      </c>
      <c r="D187" s="1">
        <f>180-C187</f>
        <v>58.0659725</v>
      </c>
      <c r="E187" s="3">
        <f>10-5-(COS(RADIANS(D187))*-5)</f>
        <v>7.644712194593708</v>
      </c>
      <c r="F187" s="1">
        <f>SQRT(1-C187/180+SIN(2*PI()*C187/180)/(2*PI()))*230</f>
        <v>97.5000001814076</v>
      </c>
      <c r="G187" s="4">
        <f>A187-F187</f>
        <v>-1.8140760005280754E-07</v>
      </c>
      <c r="H187">
        <v>0.5</v>
      </c>
      <c r="I187" s="1">
        <f>((J186+K186-I186)*H187+J186-K186)*H187+I186</f>
        <v>121.93402545</v>
      </c>
      <c r="L187" s="1">
        <f>SQRT(1-I187/180+SIN(2*PI()*I187/180)/(2*PI()))*230</f>
        <v>97.500004631792</v>
      </c>
      <c r="M187" s="1">
        <f>L187-A187</f>
        <v>4.631791995279855E-06</v>
      </c>
    </row>
    <row r="188" spans="1:11" ht="12.75">
      <c r="A188" s="1">
        <v>98</v>
      </c>
      <c r="B188" s="2" t="s">
        <v>10</v>
      </c>
      <c r="C188" s="1">
        <v>121.7036961</v>
      </c>
      <c r="D188" s="1">
        <f>180-C188</f>
        <v>58.2963039</v>
      </c>
      <c r="E188" s="3">
        <f>10-5-(COS(RADIANS(D188))*-5)</f>
        <v>7.627632675250676</v>
      </c>
      <c r="F188" s="1">
        <f>SQRT(1-C188/180+SIN(2*PI()*C188/180)/(2*PI()))*230</f>
        <v>98.00000020284962</v>
      </c>
      <c r="G188" s="4">
        <f>A188-F188</f>
        <v>-2.0284961976813065E-07</v>
      </c>
      <c r="H188"/>
      <c r="I188" s="1">
        <f>C188</f>
        <v>121.7036961</v>
      </c>
      <c r="J188" s="1">
        <f>C190*0.5</f>
        <v>60.62146785</v>
      </c>
      <c r="K188" s="1">
        <f>C186*0.5</f>
        <v>61.08216595</v>
      </c>
    </row>
    <row r="189" spans="1:13" ht="12.75">
      <c r="A189" s="1">
        <v>98.5</v>
      </c>
      <c r="B189" s="2" t="s">
        <v>10</v>
      </c>
      <c r="C189" s="1">
        <v>121.4733336</v>
      </c>
      <c r="D189" s="1">
        <f>180-C189</f>
        <v>58.526666399999996</v>
      </c>
      <c r="E189" s="3">
        <f>10-5-(COS(RADIANS(D189))*-5)</f>
        <v>7.610508376783557</v>
      </c>
      <c r="F189" s="1">
        <f>SQRT(1-C189/180+SIN(2*PI()*C189/180)/(2*PI()))*230</f>
        <v>98.50000005868195</v>
      </c>
      <c r="G189" s="4">
        <f>A189-F189</f>
        <v>-5.8681948189587274E-08</v>
      </c>
      <c r="H189">
        <v>0.5</v>
      </c>
      <c r="I189" s="1">
        <f>((J188+K188-I188)*H189+J188-K188)*H189+I188</f>
        <v>121.47333147500001</v>
      </c>
      <c r="L189" s="1">
        <f>SQRT(1-I189/180+SIN(2*PI()*I189/180)/(2*PI()))*230</f>
        <v>98.50000467063674</v>
      </c>
      <c r="M189" s="1">
        <f>L189-A189</f>
        <v>4.670636741366252E-06</v>
      </c>
    </row>
    <row r="190" spans="1:11" ht="12.75">
      <c r="A190" s="1">
        <v>99</v>
      </c>
      <c r="B190" s="2" t="s">
        <v>10</v>
      </c>
      <c r="C190" s="1">
        <v>121.2429357</v>
      </c>
      <c r="D190" s="1">
        <f>180-C190</f>
        <v>58.757064299999996</v>
      </c>
      <c r="E190" s="3">
        <f>10-5-(COS(RADIANS(D190))*-5)</f>
        <v>7.593339238034632</v>
      </c>
      <c r="F190" s="1">
        <f>SQRT(1-C190/180+SIN(2*PI()*C190/180)/(2*PI()))*230</f>
        <v>99.00000009980175</v>
      </c>
      <c r="G190" s="4">
        <f>A190-F190</f>
        <v>-9.980175263990532E-08</v>
      </c>
      <c r="H190"/>
      <c r="I190" s="1">
        <f>C190</f>
        <v>121.2429357</v>
      </c>
      <c r="J190" s="1">
        <f>C192*0.5</f>
        <v>60.39100875</v>
      </c>
      <c r="K190" s="1">
        <f>C188*0.5</f>
        <v>60.85184805</v>
      </c>
    </row>
    <row r="191" spans="1:13" ht="12.75">
      <c r="A191" s="1">
        <v>99.5</v>
      </c>
      <c r="B191" s="2" t="s">
        <v>10</v>
      </c>
      <c r="C191" s="1">
        <v>121.0124984</v>
      </c>
      <c r="D191" s="1">
        <f>180-C191</f>
        <v>58.9875016</v>
      </c>
      <c r="E191" s="3">
        <f>10-5-(COS(RADIANS(D191))*-5)</f>
        <v>7.576125218067779</v>
      </c>
      <c r="F191" s="1">
        <f>SQRT(1-C191/180+SIN(2*PI()*C191/180)/(2*PI()))*230</f>
        <v>99.50000003445732</v>
      </c>
      <c r="G191" s="4">
        <f>A191-F191</f>
        <v>-3.445731522333517E-08</v>
      </c>
      <c r="H191">
        <v>0.5</v>
      </c>
      <c r="I191" s="1">
        <f>((J190+K190-I190)*H191+J190-K190)*H191+I190</f>
        <v>121.012496325</v>
      </c>
      <c r="L191" s="1">
        <f>SQRT(1-I191/180+SIN(2*PI()*I191/180)/(2*PI()))*230</f>
        <v>99.50000453635377</v>
      </c>
      <c r="M191" s="1">
        <f>L191-A191</f>
        <v>4.5363537708453805E-06</v>
      </c>
    </row>
    <row r="192" spans="1:11" ht="12.75">
      <c r="A192" s="1">
        <v>100</v>
      </c>
      <c r="B192" s="2" t="s">
        <v>10</v>
      </c>
      <c r="C192" s="1">
        <v>120.7820175</v>
      </c>
      <c r="D192" s="1">
        <f>180-C192</f>
        <v>59.217982500000005</v>
      </c>
      <c r="E192" s="3">
        <f>10-5-(COS(RADIANS(D192))*-5)</f>
        <v>7.558866258999912</v>
      </c>
      <c r="F192" s="1">
        <f>SQRT(1-C192/180+SIN(2*PI()*C192/180)/(2*PI()))*230</f>
        <v>100.0000000118566</v>
      </c>
      <c r="G192" s="4">
        <f>A192-F192</f>
        <v>-1.1856599257953349E-08</v>
      </c>
      <c r="H192"/>
      <c r="I192" s="1">
        <f>C192</f>
        <v>120.7820175</v>
      </c>
      <c r="J192" s="1">
        <f>C194*0.5</f>
        <v>60.1604542</v>
      </c>
      <c r="K192" s="1">
        <f>C190*0.5</f>
        <v>60.62146785</v>
      </c>
    </row>
    <row r="193" spans="1:13" ht="12.75">
      <c r="A193" s="1">
        <v>100.5</v>
      </c>
      <c r="B193" s="2" t="s">
        <v>10</v>
      </c>
      <c r="C193" s="1">
        <v>120.5514888</v>
      </c>
      <c r="D193" s="1">
        <f>180-C193</f>
        <v>59.4485112</v>
      </c>
      <c r="E193" s="3">
        <f>10-5-(COS(RADIANS(D193))*-5)</f>
        <v>7.5415623008960795</v>
      </c>
      <c r="F193" s="1">
        <f>SQRT(1-C193/180+SIN(2*PI()*C193/180)/(2*PI()))*230</f>
        <v>100.50000018646949</v>
      </c>
      <c r="G193" s="4">
        <f>A193-F193</f>
        <v>-1.8646949229150778E-07</v>
      </c>
      <c r="H193">
        <v>0.5</v>
      </c>
      <c r="I193" s="1">
        <f>((J192+K192-I192)*H193+J192-K192)*H193+I192</f>
        <v>120.55148681249999</v>
      </c>
      <c r="L193" s="1">
        <f>SQRT(1-I193/180+SIN(2*PI()*I193/180)/(2*PI()))*230</f>
        <v>100.50000449674238</v>
      </c>
      <c r="M193" s="1">
        <f>L193-A193</f>
        <v>4.4967423775688076E-06</v>
      </c>
    </row>
    <row r="194" spans="1:11" ht="12.75">
      <c r="A194" s="1">
        <v>101</v>
      </c>
      <c r="B194" s="2" t="s">
        <v>10</v>
      </c>
      <c r="C194" s="1">
        <v>120.3209084</v>
      </c>
      <c r="D194" s="1">
        <f>180-C194</f>
        <v>59.67909160000001</v>
      </c>
      <c r="E194" s="3">
        <f>10-5-(COS(RADIANS(D194))*-5)</f>
        <v>7.52421330441465</v>
      </c>
      <c r="F194" s="1">
        <f>SQRT(1-C194/180+SIN(2*PI()*C194/180)/(2*PI()))*230</f>
        <v>101.00000006601206</v>
      </c>
      <c r="G194" s="4">
        <f>A194-F194</f>
        <v>-6.601206337109033E-08</v>
      </c>
      <c r="H194"/>
      <c r="I194" s="1">
        <f>C194</f>
        <v>120.3209084</v>
      </c>
      <c r="J194" s="1">
        <f>C196*0.5</f>
        <v>59.92978775</v>
      </c>
      <c r="K194" s="1">
        <f>C192*0.5</f>
        <v>60.39100875</v>
      </c>
    </row>
    <row r="195" spans="1:13" ht="12.75">
      <c r="A195" s="1">
        <v>101.5</v>
      </c>
      <c r="B195" s="2" t="s">
        <v>10</v>
      </c>
      <c r="C195" s="1">
        <v>120.090272</v>
      </c>
      <c r="D195" s="1">
        <f>180-C195</f>
        <v>59.909728</v>
      </c>
      <c r="E195" s="3">
        <f>10-5-(COS(RADIANS(D195))*-5)</f>
        <v>7.506819198264639</v>
      </c>
      <c r="F195" s="1">
        <f>SQRT(1-C195/180+SIN(2*PI()*C195/180)/(2*PI()))*230</f>
        <v>101.50000002805794</v>
      </c>
      <c r="G195" s="4">
        <f>A195-F195</f>
        <v>-2.8057939971404267E-08</v>
      </c>
      <c r="H195">
        <v>0.5</v>
      </c>
      <c r="I195" s="1">
        <f>((J194+K194-I194)*H195+J194-K194)*H195+I194</f>
        <v>120.090269925</v>
      </c>
      <c r="L195" s="1">
        <f>SQRT(1-I195/180+SIN(2*PI()*I195/180)/(2*PI()))*230</f>
        <v>101.50000452590771</v>
      </c>
      <c r="M195" s="1">
        <f>L195-A195</f>
        <v>4.525907712604749E-06</v>
      </c>
    </row>
    <row r="196" spans="1:11" ht="12.75">
      <c r="A196" s="1">
        <v>102</v>
      </c>
      <c r="B196" s="2" t="s">
        <v>10</v>
      </c>
      <c r="C196" s="1">
        <v>119.8595755</v>
      </c>
      <c r="D196" s="1">
        <f>180-C196</f>
        <v>60.140424499999995</v>
      </c>
      <c r="E196" s="3">
        <f>10-5-(COS(RADIANS(D196))*-5)</f>
        <v>7.489379924306742</v>
      </c>
      <c r="F196" s="1">
        <f>SQRT(1-C196/180+SIN(2*PI()*C196/180)/(2*PI()))*230</f>
        <v>102.00000001720768</v>
      </c>
      <c r="G196" s="4">
        <f>A196-F196</f>
        <v>-1.7207682390107948E-08</v>
      </c>
      <c r="H196"/>
      <c r="I196" s="1">
        <f>C196</f>
        <v>119.8595755</v>
      </c>
      <c r="J196" s="1">
        <f>C198*0.5</f>
        <v>59.69899285</v>
      </c>
      <c r="K196" s="1">
        <f>C194*0.5</f>
        <v>60.1604542</v>
      </c>
    </row>
    <row r="197" spans="1:13" ht="12.75">
      <c r="A197" s="1">
        <v>102.5</v>
      </c>
      <c r="B197" s="2" t="s">
        <v>10</v>
      </c>
      <c r="C197" s="1">
        <v>119.6288147</v>
      </c>
      <c r="D197" s="1">
        <f>180-C197</f>
        <v>60.37118529999999</v>
      </c>
      <c r="E197" s="3">
        <f>10-5-(COS(RADIANS(D197))*-5)</f>
        <v>7.471895415018895</v>
      </c>
      <c r="F197" s="1">
        <f>SQRT(1-C197/180+SIN(2*PI()*C197/180)/(2*PI()))*230</f>
        <v>102.50000019406347</v>
      </c>
      <c r="G197" s="4">
        <f>A197-F197</f>
        <v>-1.940634746233627E-07</v>
      </c>
      <c r="H197">
        <v>0.5</v>
      </c>
      <c r="I197" s="1">
        <f>((J196+K196-I196)*H197+J196-K196)*H197+I196</f>
        <v>119.62881271250001</v>
      </c>
      <c r="L197" s="1">
        <f>SQRT(1-I197/180+SIN(2*PI()*I197/180)/(2*PI()))*230</f>
        <v>102.50000449984753</v>
      </c>
      <c r="M197" s="1">
        <f>L197-A197</f>
        <v>4.4998475345892075E-06</v>
      </c>
    </row>
    <row r="198" spans="1:11" ht="12.75">
      <c r="A198" s="1">
        <v>103</v>
      </c>
      <c r="B198" s="2" t="s">
        <v>10</v>
      </c>
      <c r="C198" s="1">
        <v>119.3979857</v>
      </c>
      <c r="D198" s="1">
        <f>180-C198</f>
        <v>60.60201429999999</v>
      </c>
      <c r="E198" s="3">
        <f>10-5-(COS(RADIANS(D198))*-5)</f>
        <v>7.45436562386718</v>
      </c>
      <c r="F198" s="1">
        <f>SQRT(1-C198/180+SIN(2*PI()*C198/180)/(2*PI()))*230</f>
        <v>103.00000006709651</v>
      </c>
      <c r="G198" s="4">
        <f>A198-F198</f>
        <v>-6.709650790526211E-08</v>
      </c>
      <c r="H198"/>
      <c r="I198" s="1">
        <f>C198</f>
        <v>119.3979857</v>
      </c>
      <c r="J198" s="1">
        <f>C200*0.5</f>
        <v>59.468053</v>
      </c>
      <c r="K198" s="1">
        <f>C196*0.5</f>
        <v>59.92978775</v>
      </c>
    </row>
    <row r="199" spans="1:13" ht="12.75">
      <c r="A199" s="1">
        <v>103.5</v>
      </c>
      <c r="B199" s="2" t="s">
        <v>10</v>
      </c>
      <c r="C199" s="1">
        <v>119.1670842</v>
      </c>
      <c r="D199" s="1">
        <f>180-C199</f>
        <v>60.832915799999995</v>
      </c>
      <c r="E199" s="3">
        <f>10-5-(COS(RADIANS(D199))*-5)</f>
        <v>7.436790472270102</v>
      </c>
      <c r="F199" s="1">
        <f>SQRT(1-C199/180+SIN(2*PI()*C199/180)/(2*PI()))*230</f>
        <v>103.50000000772187</v>
      </c>
      <c r="G199" s="4">
        <f>A199-F199</f>
        <v>-7.721865813437034E-09</v>
      </c>
      <c r="H199">
        <v>0.5</v>
      </c>
      <c r="I199" s="1">
        <f>((J198+K198-I198)*H199+J198-K198)*H199+I198</f>
        <v>119.1670820875</v>
      </c>
      <c r="L199" s="1">
        <f>SQRT(1-I199/180+SIN(2*PI()*I199/180)/(2*PI()))*230</f>
        <v>103.50000458143768</v>
      </c>
      <c r="M199" s="1">
        <f>L199-A199</f>
        <v>4.581437679007649E-06</v>
      </c>
    </row>
    <row r="200" spans="1:11" ht="12.75">
      <c r="A200" s="1">
        <v>104</v>
      </c>
      <c r="B200" s="2" t="s">
        <v>10</v>
      </c>
      <c r="C200" s="1">
        <v>118.936106</v>
      </c>
      <c r="D200" s="1">
        <f>180-C200</f>
        <v>61.063894000000005</v>
      </c>
      <c r="E200" s="3">
        <f>10-5-(COS(RADIANS(D200))*-5)</f>
        <v>7.41916988748674</v>
      </c>
      <c r="F200" s="1">
        <f>SQRT(1-C200/180+SIN(2*PI()*C200/180)/(2*PI()))*230</f>
        <v>104.0000001652524</v>
      </c>
      <c r="G200" s="4">
        <f>A200-F200</f>
        <v>-1.6525240198461688E-07</v>
      </c>
      <c r="H200"/>
      <c r="I200" s="1">
        <f>C200</f>
        <v>118.936106</v>
      </c>
      <c r="J200" s="1">
        <f>C202*0.5</f>
        <v>59.2369517</v>
      </c>
      <c r="K200" s="1">
        <f>C198*0.5</f>
        <v>59.69899285</v>
      </c>
    </row>
    <row r="201" spans="1:13" ht="12.75">
      <c r="A201" s="1">
        <v>104.5</v>
      </c>
      <c r="B201" s="2" t="s">
        <v>10</v>
      </c>
      <c r="C201" s="1">
        <v>118.7050472</v>
      </c>
      <c r="D201" s="1">
        <f>180-C201</f>
        <v>61.294952800000004</v>
      </c>
      <c r="E201" s="3">
        <f>10-5-(COS(RADIANS(D201))*-5)</f>
        <v>7.401503818058589</v>
      </c>
      <c r="F201" s="1">
        <f>SQRT(1-C201/180+SIN(2*PI()*C201/180)/(2*PI()))*230</f>
        <v>104.50000003302472</v>
      </c>
      <c r="G201" s="4">
        <f>A201-F201</f>
        <v>-3.302471895949566E-08</v>
      </c>
      <c r="H201">
        <v>0.5</v>
      </c>
      <c r="I201" s="1">
        <f>((J200+K200-I200)*H201+J200-K200)*H201+I200</f>
        <v>118.70504506249999</v>
      </c>
      <c r="L201" s="1">
        <f>SQRT(1-I201/180+SIN(2*PI()*I201/180)/(2*PI()))*230</f>
        <v>104.50000465763395</v>
      </c>
      <c r="M201" s="1">
        <f>L201-A201</f>
        <v>4.657633951410389E-06</v>
      </c>
    </row>
    <row r="202" spans="1:11" ht="12.75">
      <c r="A202" s="1">
        <v>105</v>
      </c>
      <c r="B202" s="2" t="s">
        <v>10</v>
      </c>
      <c r="C202" s="1">
        <v>118.4739034</v>
      </c>
      <c r="D202" s="1">
        <f>180-C202</f>
        <v>61.5260966</v>
      </c>
      <c r="E202" s="3">
        <f>10-5-(COS(RADIANS(D202))*-5)</f>
        <v>7.383792172741738</v>
      </c>
      <c r="F202" s="1">
        <f>SQRT(1-C202/180+SIN(2*PI()*C202/180)/(2*PI()))*230</f>
        <v>105.00000017831094</v>
      </c>
      <c r="G202" s="4">
        <f>A202-F202</f>
        <v>-1.783109411235273E-07</v>
      </c>
      <c r="H202"/>
      <c r="I202" s="1">
        <f>C202</f>
        <v>118.4739034</v>
      </c>
      <c r="J202" s="1">
        <f>C204*0.5</f>
        <v>59.0056724</v>
      </c>
      <c r="K202" s="1">
        <f>C200*0.5</f>
        <v>59.468053</v>
      </c>
    </row>
    <row r="203" spans="1:13" ht="12.75">
      <c r="A203" s="1">
        <v>105.5</v>
      </c>
      <c r="B203" s="2" t="s">
        <v>10</v>
      </c>
      <c r="C203" s="1">
        <v>118.2426707</v>
      </c>
      <c r="D203" s="1">
        <f>180-C203</f>
        <v>61.757329299999995</v>
      </c>
      <c r="E203" s="3">
        <f>10-5-(COS(RADIANS(D203))*-5)</f>
        <v>7.366034897010456</v>
      </c>
      <c r="F203" s="1">
        <f>SQRT(1-C203/180+SIN(2*PI()*C203/180)/(2*PI()))*230</f>
        <v>105.5000000769098</v>
      </c>
      <c r="G203" s="4">
        <f>A203-F203</f>
        <v>-7.690979941799014E-08</v>
      </c>
      <c r="H203">
        <v>0.5</v>
      </c>
      <c r="I203" s="1">
        <f>((J202+K202-I202)*H203+J202-K202)*H203+I202</f>
        <v>118.2426686</v>
      </c>
      <c r="L203" s="1">
        <f>SQRT(1-I203/180+SIN(2*PI()*I203/180)/(2*PI()))*230</f>
        <v>105.50000461688813</v>
      </c>
      <c r="M203" s="1">
        <f>L203-A203</f>
        <v>4.616888134023611E-06</v>
      </c>
    </row>
    <row r="204" spans="1:11" ht="12.75">
      <c r="A204" s="1">
        <v>106</v>
      </c>
      <c r="B204" s="2" t="s">
        <v>10</v>
      </c>
      <c r="C204" s="1">
        <v>118.0113448</v>
      </c>
      <c r="D204" s="1">
        <f>180-C204</f>
        <v>61.9886552</v>
      </c>
      <c r="E204" s="3">
        <f>10-5-(COS(RADIANS(D204))*-5)</f>
        <v>7.348231904183583</v>
      </c>
      <c r="F204" s="1">
        <f>SQRT(1-C204/180+SIN(2*PI()*C204/180)/(2*PI()))*230</f>
        <v>106.00000005870608</v>
      </c>
      <c r="G204" s="4">
        <f>A204-F204</f>
        <v>-5.870607822089369E-08</v>
      </c>
      <c r="H204"/>
      <c r="I204" s="1">
        <f>C204</f>
        <v>118.0113448</v>
      </c>
      <c r="J204" s="1">
        <f>C206*0.5</f>
        <v>58.77419845</v>
      </c>
      <c r="K204" s="1">
        <f>C202*0.5</f>
        <v>59.2369517</v>
      </c>
    </row>
    <row r="205" spans="1:13" ht="12.75">
      <c r="A205" s="1">
        <v>106.5</v>
      </c>
      <c r="B205" s="2" t="s">
        <v>10</v>
      </c>
      <c r="C205" s="1">
        <v>117.7799216</v>
      </c>
      <c r="D205" s="1">
        <f>180-C205</f>
        <v>62.220078400000006</v>
      </c>
      <c r="E205" s="3">
        <f>10-5-(COS(RADIANS(D205))*-5)</f>
        <v>7.3303831214644735</v>
      </c>
      <c r="F205" s="1">
        <f>SQRT(1-C205/180+SIN(2*PI()*C205/180)/(2*PI()))*230</f>
        <v>106.50000000839505</v>
      </c>
      <c r="G205" s="4">
        <f>A205-F205</f>
        <v>-8.395048212150868E-09</v>
      </c>
      <c r="H205">
        <v>0.5</v>
      </c>
      <c r="I205" s="1">
        <f>((J204+K204-I204)*H205+J204-K204)*H205+I204</f>
        <v>117.7799195125</v>
      </c>
      <c r="L205" s="1">
        <f>SQRT(1-I205/180+SIN(2*PI()*I205/180)/(2*PI()))*230</f>
        <v>106.50000451755504</v>
      </c>
      <c r="M205" s="1">
        <f>L205-A205</f>
        <v>4.5175550411613585E-06</v>
      </c>
    </row>
    <row r="206" spans="1:11" ht="12.75">
      <c r="A206" s="1">
        <v>107</v>
      </c>
      <c r="B206" s="2" t="s">
        <v>10</v>
      </c>
      <c r="C206" s="1">
        <v>117.5483969</v>
      </c>
      <c r="D206" s="1">
        <f>180-C206</f>
        <v>62.4516031</v>
      </c>
      <c r="E206" s="3">
        <f>10-5-(COS(RADIANS(D206))*-5)</f>
        <v>7.312488466942636</v>
      </c>
      <c r="F206" s="1">
        <f>SQRT(1-C206/180+SIN(2*PI()*C206/180)/(2*PI()))*230</f>
        <v>107.00000001266164</v>
      </c>
      <c r="G206" s="4">
        <f>A206-F206</f>
        <v>-1.2661644177569542E-08</v>
      </c>
      <c r="H206"/>
      <c r="I206" s="1">
        <f>C206</f>
        <v>117.5483969</v>
      </c>
      <c r="J206" s="1">
        <f>C208*0.5</f>
        <v>58.5425132</v>
      </c>
      <c r="K206" s="1">
        <f>C204*0.5</f>
        <v>59.0056724</v>
      </c>
    </row>
    <row r="207" spans="1:13" ht="12.75">
      <c r="A207" s="1">
        <v>107.5</v>
      </c>
      <c r="B207" s="2" t="s">
        <v>10</v>
      </c>
      <c r="C207" s="1">
        <v>117.3167665</v>
      </c>
      <c r="D207" s="1">
        <f>180-C207</f>
        <v>62.6832335</v>
      </c>
      <c r="E207" s="3">
        <f>10-5-(COS(RADIANS(D207))*-5)</f>
        <v>7.294547857313355</v>
      </c>
      <c r="F207" s="1">
        <f>SQRT(1-C207/180+SIN(2*PI()*C207/180)/(2*PI()))*230</f>
        <v>107.50000014242961</v>
      </c>
      <c r="G207" s="4">
        <f>A207-F207</f>
        <v>-1.424296129926006E-07</v>
      </c>
      <c r="H207">
        <v>0.5</v>
      </c>
      <c r="I207" s="1">
        <f>((J206+K206-I206)*H207+J206-K206)*H207+I206</f>
        <v>117.316764475</v>
      </c>
      <c r="L207" s="1">
        <f>SQRT(1-I207/180+SIN(2*PI()*I207/180)/(2*PI()))*230</f>
        <v>107.50000451259584</v>
      </c>
      <c r="M207" s="1">
        <f>L207-A207</f>
        <v>4.51259583655883E-06</v>
      </c>
    </row>
    <row r="208" spans="1:11" ht="12.75">
      <c r="A208" s="1">
        <v>108</v>
      </c>
      <c r="B208" s="2" t="s">
        <v>10</v>
      </c>
      <c r="C208" s="1">
        <v>117.0850264</v>
      </c>
      <c r="D208" s="1">
        <f>180-C208</f>
        <v>62.914973599999996</v>
      </c>
      <c r="E208" s="3">
        <f>10-5-(COS(RADIANS(D208))*-5)</f>
        <v>7.276561223465728</v>
      </c>
      <c r="F208" s="1">
        <f>SQRT(1-C208/180+SIN(2*PI()*C208/180)/(2*PI()))*230</f>
        <v>108.00000001997735</v>
      </c>
      <c r="G208" s="4">
        <f>A208-F208</f>
        <v>-1.9977349552391388E-08</v>
      </c>
      <c r="H208"/>
      <c r="I208" s="1">
        <f>C208</f>
        <v>117.0850264</v>
      </c>
      <c r="J208" s="1">
        <f>C210*0.5</f>
        <v>58.31059995</v>
      </c>
      <c r="K208" s="1">
        <f>C206*0.5</f>
        <v>58.77419845</v>
      </c>
    </row>
    <row r="209" spans="1:13" ht="12.75">
      <c r="A209" s="1">
        <v>108.5</v>
      </c>
      <c r="B209" s="2" t="s">
        <v>10</v>
      </c>
      <c r="C209" s="1">
        <v>116.8531722</v>
      </c>
      <c r="D209" s="1">
        <f>180-C209</f>
        <v>63.1468278</v>
      </c>
      <c r="E209" s="3">
        <f>10-5-(COS(RADIANS(D209))*-5)</f>
        <v>7.258528463978063</v>
      </c>
      <c r="F209" s="1">
        <f>SQRT(1-C209/180+SIN(2*PI()*C209/180)/(2*PI()))*230</f>
        <v>108.5000001121429</v>
      </c>
      <c r="G209" s="4">
        <f>A209-F209</f>
        <v>-1.1214289941108291E-07</v>
      </c>
      <c r="H209">
        <v>0.5</v>
      </c>
      <c r="I209" s="1">
        <f>((J208+K208-I208)*H209+J208-K208)*H209+I208</f>
        <v>116.85317015</v>
      </c>
      <c r="L209" s="1">
        <f>SQRT(1-I209/180+SIN(2*PI()*I209/180)/(2*PI()))*230</f>
        <v>108.50000453191225</v>
      </c>
      <c r="M209" s="1">
        <f>L209-A209</f>
        <v>4.531912253469272E-06</v>
      </c>
    </row>
    <row r="210" spans="1:11" ht="12.75">
      <c r="A210" s="1">
        <v>109</v>
      </c>
      <c r="B210" s="2" t="s">
        <v>10</v>
      </c>
      <c r="C210" s="1">
        <v>116.6211999</v>
      </c>
      <c r="D210" s="1">
        <f>180-C210</f>
        <v>63.37880010000001</v>
      </c>
      <c r="E210" s="3">
        <f>10-5-(COS(RADIANS(D210))*-5)</f>
        <v>7.240449507258987</v>
      </c>
      <c r="F210" s="1">
        <f>SQRT(1-C210/180+SIN(2*PI()*C210/180)/(2*PI()))*230</f>
        <v>109.00000000280976</v>
      </c>
      <c r="G210" s="4">
        <f>A210-F210</f>
        <v>-2.809755983435025E-09</v>
      </c>
      <c r="H210"/>
      <c r="I210" s="1">
        <f>C210</f>
        <v>116.6211999</v>
      </c>
      <c r="J210" s="1">
        <f>C212*0.5</f>
        <v>58.07844185</v>
      </c>
      <c r="K210" s="1">
        <f>C208*0.5</f>
        <v>58.5425132</v>
      </c>
    </row>
    <row r="211" spans="1:13" ht="12.75">
      <c r="A211" s="1">
        <v>109.5</v>
      </c>
      <c r="B211" s="2" t="s">
        <v>10</v>
      </c>
      <c r="C211" s="1">
        <v>116.3891051</v>
      </c>
      <c r="D211" s="1">
        <f>180-C211</f>
        <v>63.610894900000005</v>
      </c>
      <c r="E211" s="3">
        <f>10-5-(COS(RADIANS(D211))*-5)</f>
        <v>7.222324249376417</v>
      </c>
      <c r="F211" s="1">
        <f>SQRT(1-C211/180+SIN(2*PI()*C211/180)/(2*PI()))*230</f>
        <v>109.50000011665587</v>
      </c>
      <c r="G211" s="4">
        <f>A211-F211</f>
        <v>-1.1665586896469904E-07</v>
      </c>
      <c r="H211">
        <v>0.5</v>
      </c>
      <c r="I211" s="1">
        <f>((J210+K210-I210)*H211+J210-K210)*H211+I210</f>
        <v>116.38910301249999</v>
      </c>
      <c r="L211" s="1">
        <f>SQRT(1-I211/180+SIN(2*PI()*I211/180)/(2*PI()))*230</f>
        <v>109.50000461252908</v>
      </c>
      <c r="M211" s="1">
        <f>L211-A211</f>
        <v>4.612529082237415E-06</v>
      </c>
    </row>
    <row r="212" spans="1:11" ht="12.75">
      <c r="A212" s="1">
        <v>110</v>
      </c>
      <c r="B212" s="2" t="s">
        <v>10</v>
      </c>
      <c r="C212" s="1">
        <v>116.1568837</v>
      </c>
      <c r="D212" s="1">
        <f>180-C212</f>
        <v>63.843116300000005</v>
      </c>
      <c r="E212" s="3">
        <f>10-5-(COS(RADIANS(D212))*-5)</f>
        <v>7.20415260862238</v>
      </c>
      <c r="F212" s="1">
        <f>SQRT(1-C212/180+SIN(2*PI()*C212/180)/(2*PI()))*230</f>
        <v>110.00000020862889</v>
      </c>
      <c r="G212" s="4">
        <f>A212-F212</f>
        <v>-2.08628890163709E-07</v>
      </c>
      <c r="H212"/>
      <c r="I212" s="1">
        <f>C212</f>
        <v>116.1568837</v>
      </c>
      <c r="J212" s="1">
        <f>C214*0.5</f>
        <v>57.84602215</v>
      </c>
      <c r="K212" s="1">
        <f>C210*0.5</f>
        <v>58.31059995</v>
      </c>
    </row>
    <row r="213" spans="1:13" ht="12.75">
      <c r="A213" s="1">
        <v>110.5</v>
      </c>
      <c r="B213" s="2" t="s">
        <v>10</v>
      </c>
      <c r="C213" s="1">
        <v>115.9245316</v>
      </c>
      <c r="D213" s="1">
        <f>180-C213</f>
        <v>64.0754684</v>
      </c>
      <c r="E213" s="3">
        <f>10-5-(COS(RADIANS(D213))*-5)</f>
        <v>7.185934502252886</v>
      </c>
      <c r="F213" s="1">
        <f>SQRT(1-C213/180+SIN(2*PI()*C213/180)/(2*PI()))*230</f>
        <v>110.50000000965686</v>
      </c>
      <c r="G213" s="4">
        <f>A213-F213</f>
        <v>-9.656858424023085E-09</v>
      </c>
      <c r="H213">
        <v>0.5</v>
      </c>
      <c r="I213" s="1">
        <f>((J212+K212-I212)*H213+J212-K212)*H213+I212</f>
        <v>115.9245294</v>
      </c>
      <c r="L213" s="1">
        <f>SQRT(1-I213/180+SIN(2*PI()*I213/180)/(2*PI()))*230</f>
        <v>110.50000474248803</v>
      </c>
      <c r="M213" s="1">
        <f>L213-A213</f>
        <v>4.742488030728964E-06</v>
      </c>
    </row>
    <row r="214" spans="1:11" ht="12.75">
      <c r="A214" s="1">
        <v>111</v>
      </c>
      <c r="B214" s="2" t="s">
        <v>10</v>
      </c>
      <c r="C214" s="1">
        <v>115.6920443</v>
      </c>
      <c r="D214" s="1">
        <f>180-C214</f>
        <v>64.3079557</v>
      </c>
      <c r="E214" s="3">
        <f>10-5-(COS(RADIANS(D214))*-5)</f>
        <v>7.1676698150812275</v>
      </c>
      <c r="F214" s="1">
        <f>SQRT(1-C214/180+SIN(2*PI()*C214/180)/(2*PI()))*230</f>
        <v>111.00000008525186</v>
      </c>
      <c r="G214" s="4">
        <f>A214-F214</f>
        <v>-8.525185535290802E-08</v>
      </c>
      <c r="H214"/>
      <c r="I214" s="1">
        <f>C214</f>
        <v>115.6920443</v>
      </c>
      <c r="J214" s="1">
        <f>C216*0.5</f>
        <v>57.61332375</v>
      </c>
      <c r="K214" s="1">
        <f>C212*0.5</f>
        <v>58.07844185</v>
      </c>
    </row>
    <row r="215" spans="1:13" ht="12.75">
      <c r="A215" s="1">
        <v>111.5</v>
      </c>
      <c r="B215" s="2" t="s">
        <v>10</v>
      </c>
      <c r="C215" s="1">
        <v>115.4594177</v>
      </c>
      <c r="D215" s="1">
        <f>180-C215</f>
        <v>64.5405823</v>
      </c>
      <c r="E215" s="3">
        <f>10-5-(COS(RADIANS(D215))*-5)</f>
        <v>7.1493584622548365</v>
      </c>
      <c r="F215" s="1">
        <f>SQRT(1-C215/180+SIN(2*PI()*C215/180)/(2*PI()))*230</f>
        <v>111.50000011252784</v>
      </c>
      <c r="G215" s="4">
        <f>A215-F215</f>
        <v>-1.125278430436083E-07</v>
      </c>
      <c r="H215">
        <v>0.5</v>
      </c>
      <c r="I215" s="1">
        <f>((J214+K214-I214)*H215+J214-K214)*H215+I214</f>
        <v>115.45941557500001</v>
      </c>
      <c r="L215" s="1">
        <f>SQRT(1-I215/180+SIN(2*PI()*I215/180)/(2*PI()))*230</f>
        <v>111.5000046785383</v>
      </c>
      <c r="M215" s="1">
        <f>L215-A215</f>
        <v>4.678538303437563E-06</v>
      </c>
    </row>
    <row r="216" spans="1:11" ht="12.75">
      <c r="A216" s="1">
        <v>112</v>
      </c>
      <c r="B216" s="2" t="s">
        <v>10</v>
      </c>
      <c r="C216" s="1">
        <v>115.2266475</v>
      </c>
      <c r="D216" s="1">
        <f>180-C216</f>
        <v>64.7733525</v>
      </c>
      <c r="E216" s="3">
        <f>10-5-(COS(RADIANS(D216))*-5)</f>
        <v>7.131000342246756</v>
      </c>
      <c r="F216" s="1">
        <f>SQRT(1-C216/180+SIN(2*PI()*C216/180)/(2*PI()))*230</f>
        <v>112.00000016976337</v>
      </c>
      <c r="G216" s="4">
        <f>A216-F216</f>
        <v>-1.6976336780771817E-07</v>
      </c>
      <c r="H216"/>
      <c r="I216" s="1">
        <f>C216</f>
        <v>115.2266475</v>
      </c>
      <c r="J216" s="1">
        <f>C218*0.5</f>
        <v>57.38032965</v>
      </c>
      <c r="K216" s="1">
        <f>C214*0.5</f>
        <v>57.84602215</v>
      </c>
    </row>
    <row r="217" spans="1:13" ht="12.75">
      <c r="A217" s="1">
        <v>112.5</v>
      </c>
      <c r="B217" s="2" t="s">
        <v>10</v>
      </c>
      <c r="C217" s="1">
        <v>114.9937295</v>
      </c>
      <c r="D217" s="1">
        <f>180-C217</f>
        <v>65.0062705</v>
      </c>
      <c r="E217" s="3">
        <f>10-5-(COS(RADIANS(D217))*-5)</f>
        <v>7.112595360483031</v>
      </c>
      <c r="F217" s="1">
        <f>SQRT(1-C217/180+SIN(2*PI()*C217/180)/(2*PI()))*230</f>
        <v>112.50000008983314</v>
      </c>
      <c r="G217" s="4">
        <f>A217-F217</f>
        <v>-8.983313648514013E-08</v>
      </c>
      <c r="H217">
        <v>0.5</v>
      </c>
      <c r="I217" s="1">
        <f>((J216+K216-I216)*H217+J216-K216)*H217+I216</f>
        <v>114.993727325</v>
      </c>
      <c r="L217" s="1">
        <f>SQRT(1-I217/180+SIN(2*PI()*I217/180)/(2*PI()))*230</f>
        <v>112.50000475734734</v>
      </c>
      <c r="M217" s="1">
        <f>L217-A217</f>
        <v>4.7573473409556755E-06</v>
      </c>
    </row>
    <row r="218" spans="1:11" ht="12.75">
      <c r="A218" s="1">
        <v>113</v>
      </c>
      <c r="B218" s="2" t="s">
        <v>10</v>
      </c>
      <c r="C218" s="1">
        <v>114.7606593</v>
      </c>
      <c r="D218" s="1">
        <f>180-C218</f>
        <v>65.2393407</v>
      </c>
      <c r="E218" s="3">
        <f>10-5-(COS(RADIANS(D218))*-5)</f>
        <v>7.094143405696613</v>
      </c>
      <c r="F218" s="1">
        <f>SQRT(1-C218/180+SIN(2*PI()*C218/180)/(2*PI()))*230</f>
        <v>113.00000010282474</v>
      </c>
      <c r="G218" s="4">
        <f>A218-F218</f>
        <v>-1.0282474249834195E-07</v>
      </c>
      <c r="H218"/>
      <c r="I218" s="1">
        <f>C218</f>
        <v>114.7606593</v>
      </c>
      <c r="J218" s="1">
        <f>C220*0.5</f>
        <v>57.1470226</v>
      </c>
      <c r="K218" s="1">
        <f>C216*0.5</f>
        <v>57.61332375</v>
      </c>
    </row>
    <row r="219" spans="1:13" ht="12.75">
      <c r="A219" s="1">
        <v>113.5</v>
      </c>
      <c r="B219" s="2" t="s">
        <v>10</v>
      </c>
      <c r="C219" s="1">
        <v>114.5274326</v>
      </c>
      <c r="D219" s="1">
        <f>180-C219</f>
        <v>65.4725674</v>
      </c>
      <c r="E219" s="3">
        <f>10-5-(COS(RADIANS(D219))*-5)</f>
        <v>7.075644373648128</v>
      </c>
      <c r="F219" s="1">
        <f>SQRT(1-C219/180+SIN(2*PI()*C219/180)/(2*PI()))*230</f>
        <v>113.50000019022828</v>
      </c>
      <c r="G219" s="4">
        <f>A219-F219</f>
        <v>-1.9022827757453342E-07</v>
      </c>
      <c r="H219">
        <v>0.5</v>
      </c>
      <c r="I219" s="1">
        <f>((J218+K218-I218)*H219+J218-K218)*H219+I218</f>
        <v>114.5274304875</v>
      </c>
      <c r="L219" s="1">
        <f>SQRT(1-I219/180+SIN(2*PI()*I219/180)/(2*PI()))*230</f>
        <v>113.50000471753785</v>
      </c>
      <c r="M219" s="1">
        <f>L219-A219</f>
        <v>4.717537848364373E-06</v>
      </c>
    </row>
    <row r="220" spans="1:11" ht="12.75">
      <c r="A220" s="1">
        <v>114</v>
      </c>
      <c r="B220" s="2" t="s">
        <v>10</v>
      </c>
      <c r="C220" s="1">
        <v>114.2940452</v>
      </c>
      <c r="D220" s="1">
        <f>180-C220</f>
        <v>65.7059548</v>
      </c>
      <c r="E220" s="3">
        <f>10-5-(COS(RADIANS(D220))*-5)</f>
        <v>7.0570981672534</v>
      </c>
      <c r="F220" s="1">
        <f>SQRT(1-C220/180+SIN(2*PI()*C220/180)/(2*PI()))*230</f>
        <v>114.00000008419195</v>
      </c>
      <c r="G220" s="4">
        <f>A220-F220</f>
        <v>-8.41919529648294E-08</v>
      </c>
      <c r="H220"/>
      <c r="I220" s="1">
        <f>C220</f>
        <v>114.2940452</v>
      </c>
      <c r="J220" s="1">
        <f>C222*0.5</f>
        <v>56.91338525</v>
      </c>
      <c r="K220" s="1">
        <f>C218*0.5</f>
        <v>57.38032965</v>
      </c>
    </row>
    <row r="221" spans="1:13" ht="12.75">
      <c r="A221" s="1">
        <v>114.5</v>
      </c>
      <c r="B221" s="2" t="s">
        <v>10</v>
      </c>
      <c r="C221" s="1">
        <v>114.0604926</v>
      </c>
      <c r="D221" s="1">
        <f>180-C221</f>
        <v>65.9395074</v>
      </c>
      <c r="E221" s="3">
        <f>10-5-(COS(RADIANS(D221))*-5)</f>
        <v>7.038504664835673</v>
      </c>
      <c r="F221" s="1">
        <f>SQRT(1-C221/180+SIN(2*PI()*C221/180)/(2*PI()))*230</f>
        <v>114.50000012286854</v>
      </c>
      <c r="G221" s="4">
        <f>A221-F221</f>
        <v>-1.2286854200738162E-07</v>
      </c>
      <c r="H221">
        <v>0.5</v>
      </c>
      <c r="I221" s="1">
        <f>((J220+K220-I220)*H221+J220-K220)*H221+I220</f>
        <v>114.060490425</v>
      </c>
      <c r="L221" s="1">
        <f>SQRT(1-I221/180+SIN(2*PI()*I221/180)/(2*PI()))*230</f>
        <v>114.50000477753309</v>
      </c>
      <c r="M221" s="1">
        <f>L221-A221</f>
        <v>4.777533092692465E-06</v>
      </c>
    </row>
    <row r="222" spans="1:11" ht="12.75">
      <c r="A222" s="1">
        <v>115</v>
      </c>
      <c r="B222" s="2" t="s">
        <v>10</v>
      </c>
      <c r="C222" s="1">
        <v>113.8267705</v>
      </c>
      <c r="D222" s="1">
        <f>180-C222</f>
        <v>66.1732295</v>
      </c>
      <c r="E222" s="3">
        <f>10-5-(COS(RADIANS(D222))*-5)</f>
        <v>7.019863759875502</v>
      </c>
      <c r="F222" s="1">
        <f>SQRT(1-C222/180+SIN(2*PI()*C222/180)/(2*PI()))*230</f>
        <v>115.0000001773965</v>
      </c>
      <c r="G222" s="4">
        <f>A222-F222</f>
        <v>-1.7739650104431348E-07</v>
      </c>
      <c r="H222"/>
      <c r="I222" s="1">
        <f>C222</f>
        <v>113.8267705</v>
      </c>
      <c r="J222" s="1">
        <f>C224*0.5</f>
        <v>56.6794002</v>
      </c>
      <c r="K222" s="1">
        <f>C220*0.5</f>
        <v>57.1470226</v>
      </c>
    </row>
    <row r="223" spans="1:13" ht="12.75">
      <c r="A223" s="1">
        <v>115.5</v>
      </c>
      <c r="B223" s="2" t="s">
        <v>10</v>
      </c>
      <c r="C223" s="1">
        <v>113.5928746</v>
      </c>
      <c r="D223" s="1">
        <f>180-C223</f>
        <v>66.4071254</v>
      </c>
      <c r="E223" s="3">
        <f>10-5-(COS(RADIANS(D223))*-5)</f>
        <v>7.001175345215722</v>
      </c>
      <c r="F223" s="1">
        <f>SQRT(1-C223/180+SIN(2*PI()*C223/180)/(2*PI()))*230</f>
        <v>115.50000007936919</v>
      </c>
      <c r="G223" s="4">
        <f>A223-F223</f>
        <v>-7.936918677842186E-08</v>
      </c>
      <c r="H223">
        <v>0.5</v>
      </c>
      <c r="I223" s="1">
        <f>((J222+K222-I222)*H223+J222-K222)*H223+I222</f>
        <v>113.592872375</v>
      </c>
      <c r="L223" s="1">
        <f>SQRT(1-I223/180+SIN(2*PI()*I223/180)/(2*PI()))*230</f>
        <v>115.50000483396074</v>
      </c>
      <c r="M223" s="1">
        <f>L223-A223</f>
        <v>4.833960744576871E-06</v>
      </c>
    </row>
    <row r="224" spans="1:11" ht="12.75">
      <c r="A224" s="1">
        <v>116</v>
      </c>
      <c r="B224" s="2" t="s">
        <v>10</v>
      </c>
      <c r="C224" s="1">
        <v>113.3588004</v>
      </c>
      <c r="D224" s="1">
        <f>180-C224</f>
        <v>66.6411996</v>
      </c>
      <c r="E224" s="3">
        <f>10-5-(COS(RADIANS(D224))*-5)</f>
        <v>6.9824392970926015</v>
      </c>
      <c r="F224" s="1">
        <f>SQRT(1-C224/180+SIN(2*PI()*C224/180)/(2*PI()))*230</f>
        <v>116.00000004644431</v>
      </c>
      <c r="G224" s="4">
        <f>A224-F224</f>
        <v>-4.6444313284155214E-08</v>
      </c>
      <c r="H224"/>
      <c r="I224" s="1">
        <f>C224</f>
        <v>113.3588004</v>
      </c>
      <c r="J224" s="1">
        <f>C226*0.5</f>
        <v>56.4450497</v>
      </c>
      <c r="K224" s="1">
        <f>C222*0.5</f>
        <v>56.91338525</v>
      </c>
    </row>
    <row r="225" spans="1:13" ht="12.75">
      <c r="A225" s="1">
        <v>116.5</v>
      </c>
      <c r="B225" s="2" t="s">
        <v>10</v>
      </c>
      <c r="C225" s="1">
        <v>113.1245435</v>
      </c>
      <c r="D225" s="1">
        <f>180-C225</f>
        <v>66.8754565</v>
      </c>
      <c r="E225" s="3">
        <f>10-5-(COS(RADIANS(D225))*-5)</f>
        <v>6.9636554991257995</v>
      </c>
      <c r="F225" s="1">
        <f>SQRT(1-C225/180+SIN(2*PI()*C225/180)/(2*PI()))*230</f>
        <v>116.50000003915343</v>
      </c>
      <c r="G225" s="4">
        <f>A225-F225</f>
        <v>-3.9153434272520826E-08</v>
      </c>
      <c r="H225">
        <v>0.5</v>
      </c>
      <c r="I225" s="1">
        <f>((J224+K224-I224)*H225+J224-K224)*H225+I224</f>
        <v>113.1245412625</v>
      </c>
      <c r="L225" s="1">
        <f>SQRT(1-I225/180+SIN(2*PI()*I225/180)/(2*PI()))*230</f>
        <v>116.50000481300152</v>
      </c>
      <c r="M225" s="1">
        <f>L225-A225</f>
        <v>4.813001524439642E-06</v>
      </c>
    </row>
    <row r="226" spans="1:11" ht="12.75">
      <c r="A226" s="1">
        <v>117</v>
      </c>
      <c r="B226" s="2" t="s">
        <v>10</v>
      </c>
      <c r="C226" s="1">
        <v>112.8900994</v>
      </c>
      <c r="D226" s="1">
        <f>180-C226</f>
        <v>67.1099006</v>
      </c>
      <c r="E226" s="3">
        <f>10-5-(COS(RADIANS(D226))*-5)</f>
        <v>6.9448238263662905</v>
      </c>
      <c r="F226" s="1">
        <f>SQRT(1-C226/180+SIN(2*PI()*C226/180)/(2*PI()))*230</f>
        <v>117.0000001866222</v>
      </c>
      <c r="G226" s="4">
        <f>A226-F226</f>
        <v>-1.8662220213627734E-07</v>
      </c>
      <c r="H226"/>
      <c r="I226" s="1">
        <f>C226</f>
        <v>112.8900994</v>
      </c>
      <c r="J226" s="1">
        <f>C228*0.5</f>
        <v>56.21031605</v>
      </c>
      <c r="K226" s="1">
        <f>C224*0.5</f>
        <v>56.6794002</v>
      </c>
    </row>
    <row r="227" spans="1:13" ht="12.75">
      <c r="A227" s="1">
        <v>117.5</v>
      </c>
      <c r="B227" s="2" t="s">
        <v>10</v>
      </c>
      <c r="C227" s="1">
        <v>112.6554638</v>
      </c>
      <c r="D227" s="1">
        <f>180-C227</f>
        <v>67.3445362</v>
      </c>
      <c r="E227" s="3">
        <f>10-5-(COS(RADIANS(D227))*-5)</f>
        <v>6.92594416944317</v>
      </c>
      <c r="F227" s="1">
        <f>SQRT(1-C227/180+SIN(2*PI()*C227/180)/(2*PI()))*230</f>
        <v>117.50000014519792</v>
      </c>
      <c r="G227" s="4">
        <f>A227-F227</f>
        <v>-1.4519791591283138E-07</v>
      </c>
      <c r="H227">
        <v>0.5</v>
      </c>
      <c r="I227" s="1">
        <f>((J226+K226-I226)*H227+J226-K226)*H227+I226</f>
        <v>112.6554615375</v>
      </c>
      <c r="L227" s="1">
        <f>SQRT(1-I227/180+SIN(2*PI()*I227/180)/(2*PI()))*230</f>
        <v>117.50000496450515</v>
      </c>
      <c r="M227" s="1">
        <f>L227-A227</f>
        <v>4.964505151860976E-06</v>
      </c>
    </row>
    <row r="228" spans="1:11" ht="12.75">
      <c r="A228" s="1">
        <v>118</v>
      </c>
      <c r="B228" s="2" t="s">
        <v>10</v>
      </c>
      <c r="C228" s="1">
        <v>112.4206321</v>
      </c>
      <c r="D228" s="1">
        <f>180-C228</f>
        <v>67.5793679</v>
      </c>
      <c r="E228" s="3">
        <f>10-5-(COS(RADIANS(D228))*-5)</f>
        <v>6.907016394423476</v>
      </c>
      <c r="F228" s="1">
        <f>SQRT(1-C228/180+SIN(2*PI()*C228/180)/(2*PI()))*230</f>
        <v>118.0000001628859</v>
      </c>
      <c r="G228" s="4">
        <f>A228-F228</f>
        <v>-1.6288589677060372E-07</v>
      </c>
      <c r="H228"/>
      <c r="I228" s="1">
        <f>C228</f>
        <v>112.4206321</v>
      </c>
      <c r="J228" s="1">
        <f>C230*0.5</f>
        <v>55.97518125</v>
      </c>
      <c r="K228" s="1">
        <f>C226*0.5</f>
        <v>56.4450497</v>
      </c>
    </row>
    <row r="229" spans="1:13" ht="12.75">
      <c r="A229" s="1">
        <v>118.5</v>
      </c>
      <c r="B229" s="2" t="s">
        <v>10</v>
      </c>
      <c r="C229" s="1">
        <v>112.1855999</v>
      </c>
      <c r="D229" s="1">
        <f>180-C229</f>
        <v>67.8144001</v>
      </c>
      <c r="E229" s="3">
        <f>10-5-(COS(RADIANS(D229))*-5)</f>
        <v>6.88804038306682</v>
      </c>
      <c r="F229" s="1">
        <f>SQRT(1-C229/180+SIN(2*PI()*C229/180)/(2*PI()))*230</f>
        <v>118.50000001194802</v>
      </c>
      <c r="G229" s="4">
        <f>A229-F229</f>
        <v>-1.1948017686336243E-08</v>
      </c>
      <c r="H229">
        <v>0.5</v>
      </c>
      <c r="I229" s="1">
        <f>((J228+K228-I228)*H229+J228-K228)*H229+I228</f>
        <v>112.1855975875</v>
      </c>
      <c r="L229" s="1">
        <f>SQRT(1-I229/180+SIN(2*PI()*I229/180)/(2*PI()))*230</f>
        <v>118.50000492935533</v>
      </c>
      <c r="M229" s="1">
        <f>L229-A229</f>
        <v>4.9293553274765145E-06</v>
      </c>
    </row>
    <row r="230" spans="1:11" ht="12.75">
      <c r="A230" s="1">
        <v>119</v>
      </c>
      <c r="B230" s="2" t="s">
        <v>10</v>
      </c>
      <c r="C230" s="1">
        <v>111.9503625</v>
      </c>
      <c r="D230" s="1">
        <f>180-C230</f>
        <v>68.0496375</v>
      </c>
      <c r="E230" s="3">
        <f>10-5-(COS(RADIANS(D230))*-5)</f>
        <v>6.869015992549415</v>
      </c>
      <c r="F230" s="1">
        <f>SQRT(1-C230/180+SIN(2*PI()*C230/180)/(2*PI()))*230</f>
        <v>119.00000005152775</v>
      </c>
      <c r="G230" s="4">
        <f>A230-F230</f>
        <v>-5.15277491786037E-08</v>
      </c>
      <c r="H230"/>
      <c r="I230" s="1">
        <f>C230</f>
        <v>111.9503625</v>
      </c>
      <c r="J230" s="1">
        <f>C232*0.5</f>
        <v>55.73962705</v>
      </c>
      <c r="K230" s="1">
        <f>C228*0.5</f>
        <v>56.21031605</v>
      </c>
    </row>
    <row r="231" spans="1:13" ht="12.75">
      <c r="A231" s="1">
        <v>119.5</v>
      </c>
      <c r="B231" s="2" t="s">
        <v>10</v>
      </c>
      <c r="C231" s="1">
        <v>111.7149154</v>
      </c>
      <c r="D231" s="1">
        <f>180-C231</f>
        <v>68.2850846</v>
      </c>
      <c r="E231" s="3">
        <f>10-5-(COS(RADIANS(D231))*-5)</f>
        <v>6.849943095858325</v>
      </c>
      <c r="F231" s="1">
        <f>SQRT(1-C231/180+SIN(2*PI()*C231/180)/(2*PI()))*230</f>
        <v>119.50000016199573</v>
      </c>
      <c r="G231" s="4">
        <f>A231-F231</f>
        <v>-1.6199572883124347E-07</v>
      </c>
      <c r="H231">
        <v>0.5</v>
      </c>
      <c r="I231" s="1">
        <f>((J230+K230-I230)*H231+J230-K230)*H231+I230</f>
        <v>111.71491315</v>
      </c>
      <c r="L231" s="1">
        <f>SQRT(1-I231/180+SIN(2*PI()*I231/180)/(2*PI()))*230</f>
        <v>119.50000493798267</v>
      </c>
      <c r="M231" s="1">
        <f>L231-A231</f>
        <v>4.93798266631984E-06</v>
      </c>
    </row>
    <row r="232" spans="1:11" ht="12.75">
      <c r="A232" s="1">
        <v>120</v>
      </c>
      <c r="B232" s="2" t="s">
        <v>10</v>
      </c>
      <c r="C232" s="1">
        <v>111.4792541</v>
      </c>
      <c r="D232" s="1">
        <f>180-C232</f>
        <v>68.5207459</v>
      </c>
      <c r="E232" s="3">
        <f>10-5-(COS(RADIANS(D232))*-5)</f>
        <v>6.830821565743957</v>
      </c>
      <c r="F232" s="1">
        <f>SQRT(1-C232/180+SIN(2*PI()*C232/180)/(2*PI()))*230</f>
        <v>120.00000016947422</v>
      </c>
      <c r="G232" s="4">
        <f>A232-F232</f>
        <v>-1.6947421954682795E-07</v>
      </c>
      <c r="H232"/>
      <c r="I232" s="1">
        <f>C232</f>
        <v>111.4792541</v>
      </c>
      <c r="J232" s="1">
        <f>C234*0.5</f>
        <v>55.50363515</v>
      </c>
      <c r="K232" s="1">
        <f>C230*0.5</f>
        <v>55.97518125</v>
      </c>
    </row>
    <row r="233" spans="1:13" ht="12.75">
      <c r="A233" s="1">
        <v>120.5</v>
      </c>
      <c r="B233" s="2" t="s">
        <v>10</v>
      </c>
      <c r="C233" s="1">
        <v>111.243374</v>
      </c>
      <c r="D233" s="1">
        <f>180-C233</f>
        <v>68.756626</v>
      </c>
      <c r="E233" s="3">
        <f>10-5-(COS(RADIANS(D233))*-5)</f>
        <v>6.8116512666457965</v>
      </c>
      <c r="F233" s="1">
        <f>SQRT(1-C233/180+SIN(2*PI()*C233/180)/(2*PI()))*230</f>
        <v>120.50000005622039</v>
      </c>
      <c r="G233" s="4">
        <f>A233-F233</f>
        <v>-5.622038656838413E-08</v>
      </c>
      <c r="H233">
        <v>0.5</v>
      </c>
      <c r="I233" s="1">
        <f>((J232+K232-I232)*H233+J232-K232)*H233+I232</f>
        <v>111.24337162500001</v>
      </c>
      <c r="L233" s="1">
        <f>SQRT(1-I233/180+SIN(2*PI()*I233/180)/(2*PI()))*230</f>
        <v>120.50000508818923</v>
      </c>
      <c r="M233" s="1">
        <f>L233-A233</f>
        <v>5.088189226398754E-06</v>
      </c>
    </row>
    <row r="234" spans="1:11" ht="12.75">
      <c r="A234" s="1">
        <v>121</v>
      </c>
      <c r="B234" s="2" t="s">
        <v>10</v>
      </c>
      <c r="C234" s="1">
        <v>111.0072703</v>
      </c>
      <c r="D234" s="1">
        <f>180-C234</f>
        <v>68.9927297</v>
      </c>
      <c r="E234" s="3">
        <f>10-5-(COS(RADIANS(D234))*-5)</f>
        <v>6.792432046540747</v>
      </c>
      <c r="F234" s="1">
        <f>SQRT(1-C234/180+SIN(2*PI()*C234/180)/(2*PI()))*230</f>
        <v>121.00000016979655</v>
      </c>
      <c r="G234" s="4">
        <f>A234-F234</f>
        <v>-1.6979655015347817E-07</v>
      </c>
      <c r="H234"/>
      <c r="I234" s="1">
        <f>C234</f>
        <v>111.0072703</v>
      </c>
      <c r="J234" s="1">
        <f>C236*0.5</f>
        <v>55.26718695</v>
      </c>
      <c r="K234" s="1">
        <f>C232*0.5</f>
        <v>55.73962705</v>
      </c>
    </row>
    <row r="235" spans="1:13" ht="12.75">
      <c r="A235" s="1">
        <v>121.5</v>
      </c>
      <c r="B235" s="2" t="s">
        <v>10</v>
      </c>
      <c r="C235" s="1">
        <v>110.7709385</v>
      </c>
      <c r="D235" s="1">
        <f>180-C235</f>
        <v>69.2290615</v>
      </c>
      <c r="E235" s="3">
        <f>10-5-(COS(RADIANS(D235))*-5)</f>
        <v>6.773163777673505</v>
      </c>
      <c r="F235" s="1">
        <f>SQRT(1-C235/180+SIN(2*PI()*C235/180)/(2*PI()))*230</f>
        <v>121.50000016216752</v>
      </c>
      <c r="G235" s="4">
        <f>A235-F235</f>
        <v>-1.6216752385389555E-07</v>
      </c>
      <c r="H235">
        <v>0.5</v>
      </c>
      <c r="I235" s="1">
        <f>((J234+K234-I234)*H235+J234-K234)*H235+I234</f>
        <v>110.770936175</v>
      </c>
      <c r="L235" s="1">
        <f>SQRT(1-I235/180+SIN(2*PI()*I235/180)/(2*PI()))*230</f>
        <v>121.50000507869345</v>
      </c>
      <c r="M235" s="1">
        <f>L235-A235</f>
        <v>5.0786934480129275E-06</v>
      </c>
    </row>
    <row r="236" spans="1:11" ht="12.75">
      <c r="A236" s="1">
        <v>122</v>
      </c>
      <c r="B236" s="2" t="s">
        <v>10</v>
      </c>
      <c r="C236" s="1">
        <v>110.5343739</v>
      </c>
      <c r="D236" s="1">
        <f>180-C236</f>
        <v>69.4656261</v>
      </c>
      <c r="E236" s="3">
        <f>10-5-(COS(RADIANS(D236))*-5)</f>
        <v>6.753846315950634</v>
      </c>
      <c r="F236" s="1">
        <f>SQRT(1-C236/180+SIN(2*PI()*C236/180)/(2*PI()))*230</f>
        <v>122.00000004752351</v>
      </c>
      <c r="G236" s="4">
        <f>A236-F236</f>
        <v>-4.7523514012937085E-08</v>
      </c>
      <c r="H236"/>
      <c r="I236" s="1">
        <f>C236</f>
        <v>110.5343739</v>
      </c>
      <c r="J236" s="1">
        <f>C238*0.5</f>
        <v>55.03026355</v>
      </c>
      <c r="K236" s="1">
        <f>C234*0.5</f>
        <v>55.50363515</v>
      </c>
    </row>
    <row r="237" spans="1:13" ht="12.75">
      <c r="A237" s="1">
        <v>122.5</v>
      </c>
      <c r="B237" s="2" t="s">
        <v>10</v>
      </c>
      <c r="C237" s="1">
        <v>110.2975716</v>
      </c>
      <c r="D237" s="1">
        <f>180-C237</f>
        <v>69.7024284</v>
      </c>
      <c r="E237" s="3">
        <f>10-5-(COS(RADIANS(D237))*-5)</f>
        <v>6.734479500875666</v>
      </c>
      <c r="F237" s="1">
        <f>SQRT(1-C237/180+SIN(2*PI()*C237/180)/(2*PI()))*230</f>
        <v>122.50000019866137</v>
      </c>
      <c r="G237" s="4">
        <f>A237-F237</f>
        <v>-1.9866136824475689E-07</v>
      </c>
      <c r="H237">
        <v>0.5</v>
      </c>
      <c r="I237" s="1">
        <f>((J236+K236-I236)*H237+J236-K236)*H237+I236</f>
        <v>110.2975693</v>
      </c>
      <c r="L237" s="1">
        <f>SQRT(1-I237/180+SIN(2*PI()*I237/180)/(2*PI()))*230</f>
        <v>122.50000505256725</v>
      </c>
      <c r="M237" s="1">
        <f>L237-A237</f>
        <v>5.0525672463663795E-06</v>
      </c>
    </row>
    <row r="238" spans="1:11" ht="12.75">
      <c r="A238" s="1">
        <v>123</v>
      </c>
      <c r="B238" s="2" t="s">
        <v>10</v>
      </c>
      <c r="C238" s="1">
        <v>110.0605271</v>
      </c>
      <c r="D238" s="1">
        <f>180-C238</f>
        <v>69.9394729</v>
      </c>
      <c r="E238" s="3">
        <f>10-5-(COS(RADIANS(D238))*-5)</f>
        <v>6.715063204671661</v>
      </c>
      <c r="F238" s="1">
        <f>SQRT(1-C238/180+SIN(2*PI()*C238/180)/(2*PI()))*230</f>
        <v>123.00000007832332</v>
      </c>
      <c r="G238" s="4">
        <f>A238-F238</f>
        <v>-7.832332471480186E-08</v>
      </c>
      <c r="H238"/>
      <c r="I238" s="1">
        <f>C238</f>
        <v>110.0605271</v>
      </c>
      <c r="J238" s="1">
        <f>C240*0.5</f>
        <v>54.7928459</v>
      </c>
      <c r="K238" s="1">
        <f>C236*0.5</f>
        <v>55.26718695</v>
      </c>
    </row>
    <row r="239" spans="1:13" ht="12.75">
      <c r="A239" s="1">
        <v>123.5</v>
      </c>
      <c r="B239" s="2" t="s">
        <v>10</v>
      </c>
      <c r="C239" s="1">
        <v>109.8232354</v>
      </c>
      <c r="D239" s="1">
        <f>180-C239</f>
        <v>70.1767646</v>
      </c>
      <c r="E239" s="3">
        <f>10-5-(COS(RADIANS(D239))*-5)</f>
        <v>6.695597258708748</v>
      </c>
      <c r="F239" s="1">
        <f>SQRT(1-C239/180+SIN(2*PI()*C239/180)/(2*PI()))*230</f>
        <v>123.50000013740186</v>
      </c>
      <c r="G239" s="4">
        <f>A239-F239</f>
        <v>-1.3740185522692627E-07</v>
      </c>
      <c r="H239">
        <v>0.5</v>
      </c>
      <c r="I239" s="1">
        <f>((J238+K238-I238)*H239+J238-K238)*H239+I238</f>
        <v>109.8232330125</v>
      </c>
      <c r="L239" s="1">
        <f>SQRT(1-I239/180+SIN(2*PI()*I239/180)/(2*PI()))*230</f>
        <v>123.50000516547836</v>
      </c>
      <c r="M239" s="1">
        <f>L239-A239</f>
        <v>5.165478356161657E-06</v>
      </c>
    </row>
    <row r="240" spans="1:11" ht="12.75">
      <c r="A240" s="1">
        <v>124</v>
      </c>
      <c r="B240" s="2" t="s">
        <v>10</v>
      </c>
      <c r="C240" s="1">
        <v>109.5856918</v>
      </c>
      <c r="D240" s="1">
        <f>180-C240</f>
        <v>70.4143082</v>
      </c>
      <c r="E240" s="3">
        <f>10-5-(COS(RADIANS(D240))*-5)</f>
        <v>6.676081519035155</v>
      </c>
      <c r="F240" s="1">
        <f>SQRT(1-C240/180+SIN(2*PI()*C240/180)/(2*PI()))*230</f>
        <v>124.00000012483414</v>
      </c>
      <c r="G240" s="4">
        <f>A240-F240</f>
        <v>-1.2483414479902422E-07</v>
      </c>
      <c r="H240"/>
      <c r="I240" s="1">
        <f>C240</f>
        <v>109.5856918</v>
      </c>
      <c r="J240" s="1">
        <f>C242*0.5</f>
        <v>54.55491465</v>
      </c>
      <c r="K240" s="1">
        <f>C238*0.5</f>
        <v>55.03026355</v>
      </c>
    </row>
    <row r="241" spans="1:13" ht="12.75">
      <c r="A241" s="1">
        <v>124.5</v>
      </c>
      <c r="B241" s="2" t="s">
        <v>10</v>
      </c>
      <c r="C241" s="1">
        <v>109.3478914</v>
      </c>
      <c r="D241" s="1">
        <f>180-C241</f>
        <v>70.6521086</v>
      </c>
      <c r="E241" s="3">
        <f>10-5-(COS(RADIANS(D241))*-5)</f>
        <v>6.6565158254582135</v>
      </c>
      <c r="F241" s="1">
        <f>SQRT(1-C241/180+SIN(2*PI()*C241/180)/(2*PI()))*230</f>
        <v>124.50000014010584</v>
      </c>
      <c r="G241" s="4">
        <f>A241-F241</f>
        <v>-1.4010583981871605E-07</v>
      </c>
      <c r="H241">
        <v>0.5</v>
      </c>
      <c r="I241" s="1">
        <f>((J240+K240-I240)*H241+J240-K240)*H241+I240</f>
        <v>109.34788895</v>
      </c>
      <c r="L241" s="1">
        <f>SQRT(1-I241/180+SIN(2*PI()*I241/180)/(2*PI()))*230</f>
        <v>124.50000528866998</v>
      </c>
      <c r="M241" s="1">
        <f>L241-A241</f>
        <v>5.288669981950989E-06</v>
      </c>
    </row>
    <row r="242" spans="1:11" ht="12.75">
      <c r="A242" s="1">
        <v>125</v>
      </c>
      <c r="B242" s="2" t="s">
        <v>10</v>
      </c>
      <c r="C242" s="1">
        <v>109.1098293</v>
      </c>
      <c r="D242" s="1">
        <f>180-C242</f>
        <v>70.8901707</v>
      </c>
      <c r="E242" s="3">
        <f>10-5-(COS(RADIANS(D242))*-5)</f>
        <v>6.636900017982009</v>
      </c>
      <c r="F242" s="1">
        <f>SQRT(1-C242/180+SIN(2*PI()*C242/180)/(2*PI()))*230</f>
        <v>125.00000020954982</v>
      </c>
      <c r="G242" s="4">
        <f>A242-F242</f>
        <v>-2.0954982460352767E-07</v>
      </c>
      <c r="H242"/>
      <c r="I242" s="1">
        <f>C242</f>
        <v>109.1098293</v>
      </c>
      <c r="J242" s="1">
        <f>C244*0.5</f>
        <v>54.31645025</v>
      </c>
      <c r="K242" s="1">
        <f>C240*0.5</f>
        <v>54.7928459</v>
      </c>
    </row>
    <row r="243" spans="1:13" ht="12.75">
      <c r="A243" s="1">
        <v>125.5</v>
      </c>
      <c r="B243" s="2" t="s">
        <v>10</v>
      </c>
      <c r="C243" s="1">
        <v>108.8715007</v>
      </c>
      <c r="D243" s="1">
        <f>180-C243</f>
        <v>71.1284993</v>
      </c>
      <c r="E243" s="3">
        <f>10-5-(COS(RADIANS(D243))*-5)</f>
        <v>6.617233945133517</v>
      </c>
      <c r="F243" s="1">
        <f>SQRT(1-C243/180+SIN(2*PI()*C243/180)/(2*PI()))*230</f>
        <v>125.50000007505069</v>
      </c>
      <c r="G243" s="4">
        <f>A243-F243</f>
        <v>-7.505069277158327E-08</v>
      </c>
      <c r="H243">
        <v>0.5</v>
      </c>
      <c r="I243" s="1">
        <f>((J242+K242-I242)*H243+J242-K242)*H243+I242</f>
        <v>108.87149818750001</v>
      </c>
      <c r="L243" s="1">
        <f>SQRT(1-I243/180+SIN(2*PI()*I243/180)/(2*PI()))*230</f>
        <v>125.50000534315</v>
      </c>
      <c r="M243" s="1">
        <f>L243-A243</f>
        <v>5.343149993564111E-06</v>
      </c>
    </row>
    <row r="244" spans="1:11" ht="12.75">
      <c r="A244" s="1">
        <v>126</v>
      </c>
      <c r="B244" s="2" t="s">
        <v>10</v>
      </c>
      <c r="C244" s="1">
        <v>108.6329005</v>
      </c>
      <c r="D244" s="1">
        <f>180-C244</f>
        <v>71.3670995</v>
      </c>
      <c r="E244" s="3">
        <f>10-5-(COS(RADIANS(D244))*-5)</f>
        <v>6.597517431013138</v>
      </c>
      <c r="F244" s="1">
        <f>SQRT(1-C244/180+SIN(2*PI()*C244/180)/(2*PI()))*230</f>
        <v>126.00000003136874</v>
      </c>
      <c r="G244" s="4">
        <f>A244-F244</f>
        <v>-3.1368742270387884E-08</v>
      </c>
      <c r="H244"/>
      <c r="I244" s="1">
        <f>C244</f>
        <v>108.6329005</v>
      </c>
      <c r="J244" s="1">
        <f>C246*0.5</f>
        <v>54.07743265</v>
      </c>
      <c r="K244" s="1">
        <f>C242*0.5</f>
        <v>54.55491465</v>
      </c>
    </row>
    <row r="245" spans="1:13" ht="12.75">
      <c r="A245" s="1">
        <v>126.5</v>
      </c>
      <c r="B245" s="2" t="s">
        <v>10</v>
      </c>
      <c r="C245" s="1">
        <v>108.3940237</v>
      </c>
      <c r="D245" s="1">
        <f>180-C245</f>
        <v>71.6059763</v>
      </c>
      <c r="E245" s="3">
        <f>10-5-(COS(RADIANS(D245))*-5)</f>
        <v>6.577750308312806</v>
      </c>
      <c r="F245" s="1">
        <f>SQRT(1-C245/180+SIN(2*PI()*C245/180)/(2*PI()))*230</f>
        <v>126.50000008413183</v>
      </c>
      <c r="G245" s="4">
        <f>A245-F245</f>
        <v>-8.413182683852938E-08</v>
      </c>
      <c r="H245">
        <v>0.5</v>
      </c>
      <c r="I245" s="1">
        <f>((J244+K244-I244)*H245+J244-K244)*H245+I244</f>
        <v>108.3940212</v>
      </c>
      <c r="L245" s="1">
        <f>SQRT(1-I245/180+SIN(2*PI()*I245/180)/(2*PI()))*230</f>
        <v>126.50000531389132</v>
      </c>
      <c r="M245" s="1">
        <f>L245-A245</f>
        <v>5.313891321634401E-06</v>
      </c>
    </row>
    <row r="246" spans="1:11" ht="12.75">
      <c r="A246" s="1">
        <v>127</v>
      </c>
      <c r="B246" s="2" t="s">
        <v>10</v>
      </c>
      <c r="C246" s="1">
        <v>108.1548653</v>
      </c>
      <c r="D246" s="1">
        <f>180-C246</f>
        <v>71.8451347</v>
      </c>
      <c r="E246" s="3">
        <f>10-5-(COS(RADIANS(D246))*-5)</f>
        <v>6.55793241015353</v>
      </c>
      <c r="F246" s="1">
        <f>SQRT(1-C246/180+SIN(2*PI()*C246/180)/(2*PI()))*230</f>
        <v>127.0000001583266</v>
      </c>
      <c r="G246" s="4">
        <f>A246-F246</f>
        <v>-1.5832659983061603E-07</v>
      </c>
      <c r="H246"/>
      <c r="I246" s="1">
        <f>C246</f>
        <v>108.1548653</v>
      </c>
      <c r="J246" s="1">
        <f>C248*0.5</f>
        <v>53.83784175</v>
      </c>
      <c r="K246" s="1">
        <f>C244*0.5</f>
        <v>54.31645025</v>
      </c>
    </row>
    <row r="247" spans="1:13" ht="12.75">
      <c r="A247" s="1">
        <v>127.5</v>
      </c>
      <c r="B247" s="2" t="s">
        <v>10</v>
      </c>
      <c r="C247" s="1">
        <v>107.9154203</v>
      </c>
      <c r="D247" s="1">
        <f>180-C247</f>
        <v>72.0845797</v>
      </c>
      <c r="E247" s="3">
        <f>10-5-(COS(RADIANS(D247))*-5)</f>
        <v>6.538063570157229</v>
      </c>
      <c r="F247" s="1">
        <f>SQRT(1-C247/180+SIN(2*PI()*C247/180)/(2*PI()))*230</f>
        <v>127.50000009664572</v>
      </c>
      <c r="G247" s="4">
        <f>A247-F247</f>
        <v>-9.664572075962496E-08</v>
      </c>
      <c r="H247">
        <v>0.5</v>
      </c>
      <c r="I247" s="1">
        <f>((J246+K246-I246)*H247+J246-K246)*H247+I246</f>
        <v>107.915417725</v>
      </c>
      <c r="L247" s="1">
        <f>SQRT(1-I247/180+SIN(2*PI()*I247/180)/(2*PI()))*230</f>
        <v>127.50000547040777</v>
      </c>
      <c r="M247" s="1">
        <f>L247-A247</f>
        <v>5.470407771213104E-06</v>
      </c>
    </row>
    <row r="248" spans="1:11" ht="12.75">
      <c r="A248" s="1">
        <v>128</v>
      </c>
      <c r="B248" s="2" t="s">
        <v>10</v>
      </c>
      <c r="C248" s="1">
        <v>107.6756835</v>
      </c>
      <c r="D248" s="1">
        <f>180-C248</f>
        <v>72.3243165</v>
      </c>
      <c r="E248" s="3">
        <f>10-5-(COS(RADIANS(D248))*-5)</f>
        <v>6.51814360588976</v>
      </c>
      <c r="F248" s="1">
        <f>SQRT(1-C248/180+SIN(2*PI()*C248/180)/(2*PI()))*230</f>
        <v>128.0000000747039</v>
      </c>
      <c r="G248" s="4">
        <f>A248-F248</f>
        <v>-7.47039052839682E-08</v>
      </c>
      <c r="H248"/>
      <c r="I248" s="1">
        <f>C248</f>
        <v>107.6756835</v>
      </c>
      <c r="J248" s="1">
        <f>C250*0.5</f>
        <v>53.5976569</v>
      </c>
      <c r="K248" s="1">
        <f>C246*0.5</f>
        <v>54.07743265</v>
      </c>
    </row>
    <row r="249" spans="1:13" ht="12.75">
      <c r="A249" s="1">
        <v>128.5</v>
      </c>
      <c r="B249" s="2" t="s">
        <v>10</v>
      </c>
      <c r="C249" s="1">
        <v>107.4356497</v>
      </c>
      <c r="D249" s="1">
        <f>180-C249</f>
        <v>72.5643503</v>
      </c>
      <c r="E249" s="3">
        <f>10-5-(COS(RADIANS(D249))*-5)</f>
        <v>6.498172335474893</v>
      </c>
      <c r="F249" s="1">
        <f>SQRT(1-C249/180+SIN(2*PI()*C249/180)/(2*PI()))*230</f>
        <v>128.5000001804407</v>
      </c>
      <c r="G249" s="4">
        <f>A249-F249</f>
        <v>-1.804407077088399E-07</v>
      </c>
      <c r="H249">
        <v>0.5</v>
      </c>
      <c r="I249" s="1">
        <f>((J248+K248-I248)*H249+J248-K248)*H249+I248</f>
        <v>107.4356471375</v>
      </c>
      <c r="L249" s="1">
        <f>SQRT(1-I249/180+SIN(2*PI()*I249/180)/(2*PI()))*230</f>
        <v>128.5000055148937</v>
      </c>
      <c r="M249" s="1">
        <f>L249-A249</f>
        <v>5.514893700819812E-06</v>
      </c>
    </row>
    <row r="250" spans="1:11" ht="12.75">
      <c r="A250" s="1">
        <v>129</v>
      </c>
      <c r="B250" s="2" t="s">
        <v>10</v>
      </c>
      <c r="C250" s="1">
        <v>107.1953138</v>
      </c>
      <c r="D250" s="1">
        <f>180-C250</f>
        <v>72.8046862</v>
      </c>
      <c r="E250" s="3">
        <f>10-5-(COS(RADIANS(D250))*-5)</f>
        <v>6.478149586006962</v>
      </c>
      <c r="F250" s="1">
        <f>SQRT(1-C250/180+SIN(2*PI()*C250/180)/(2*PI()))*230</f>
        <v>129.00000020448417</v>
      </c>
      <c r="G250" s="4">
        <f>A250-F250</f>
        <v>-2.044841664883279E-07</v>
      </c>
      <c r="H250"/>
      <c r="I250" s="1">
        <f>C250</f>
        <v>107.1953138</v>
      </c>
      <c r="J250" s="1">
        <f>C252*0.5</f>
        <v>53.3568573</v>
      </c>
      <c r="K250" s="1">
        <f>C248*0.5</f>
        <v>53.83784175</v>
      </c>
    </row>
    <row r="251" spans="1:13" ht="12.75">
      <c r="A251" s="1">
        <v>129.5</v>
      </c>
      <c r="B251" s="2" t="s">
        <v>10</v>
      </c>
      <c r="C251" s="1">
        <v>106.9546706</v>
      </c>
      <c r="D251" s="1">
        <f>180-C251</f>
        <v>73.0453294</v>
      </c>
      <c r="E251" s="3">
        <f>10-5-(COS(RADIANS(D251))*-5)</f>
        <v>6.458075176986594</v>
      </c>
      <c r="F251" s="1">
        <f>SQRT(1-C251/180+SIN(2*PI()*C251/180)/(2*PI()))*230</f>
        <v>129.50000005504862</v>
      </c>
      <c r="G251" s="4">
        <f>A251-F251</f>
        <v>-5.504861633198743E-08</v>
      </c>
      <c r="H251">
        <v>0.5</v>
      </c>
      <c r="I251" s="1">
        <f>((J250+K250-I250)*H251+J250-K250)*H251+I250</f>
        <v>106.9546678875</v>
      </c>
      <c r="L251" s="1">
        <f>SQRT(1-I251/180+SIN(2*PI()*I251/180)/(2*PI()))*230</f>
        <v>129.50000568734592</v>
      </c>
      <c r="M251" s="1">
        <f>L251-A251</f>
        <v>5.687345918659048E-06</v>
      </c>
    </row>
    <row r="252" spans="1:11" ht="12.75">
      <c r="A252" s="1">
        <v>130</v>
      </c>
      <c r="B252" s="2" t="s">
        <v>10</v>
      </c>
      <c r="C252" s="1">
        <v>106.7137146</v>
      </c>
      <c r="D252" s="1">
        <f>180-C252</f>
        <v>73.2862854</v>
      </c>
      <c r="E252" s="3">
        <f>10-5-(COS(RADIANS(D252))*-5)</f>
        <v>6.437948903627459</v>
      </c>
      <c r="F252" s="1">
        <f>SQRT(1-C252/180+SIN(2*PI()*C252/180)/(2*PI()))*230</f>
        <v>130.0000001696327</v>
      </c>
      <c r="G252" s="4">
        <f>A252-F252</f>
        <v>-1.6963269899861189E-07</v>
      </c>
      <c r="H252"/>
      <c r="I252" s="1">
        <f>C252</f>
        <v>106.7137146</v>
      </c>
      <c r="J252" s="1">
        <f>C254*0.5</f>
        <v>53.11542165</v>
      </c>
      <c r="K252" s="1">
        <f>C250*0.5</f>
        <v>53.5976569</v>
      </c>
    </row>
    <row r="253" spans="1:13" ht="12.75">
      <c r="A253" s="1">
        <v>130.5</v>
      </c>
      <c r="B253" s="2" t="s">
        <v>10</v>
      </c>
      <c r="C253" s="1">
        <v>106.4724407</v>
      </c>
      <c r="D253" s="1">
        <f>180-C253</f>
        <v>73.5275593</v>
      </c>
      <c r="E253" s="3">
        <f>10-5-(COS(RADIANS(D253))*-5)</f>
        <v>6.417770595355914</v>
      </c>
      <c r="F253" s="1">
        <f>SQRT(1-C253/180+SIN(2*PI()*C253/180)/(2*PI()))*230</f>
        <v>130.50000005949713</v>
      </c>
      <c r="G253" s="4">
        <f>A253-F253</f>
        <v>-5.9497125448615407E-08</v>
      </c>
      <c r="H253">
        <v>0.5</v>
      </c>
      <c r="I253" s="1">
        <f>((J252+K252-I252)*H253+J252-K252)*H253+I252</f>
        <v>106.47243796250001</v>
      </c>
      <c r="L253" s="1">
        <f>SQRT(1-I253/180+SIN(2*PI()*I253/180)/(2*PI()))*230</f>
        <v>130.50000572873074</v>
      </c>
      <c r="M253" s="1">
        <f>L253-A253</f>
        <v>5.72873074133895E-06</v>
      </c>
    </row>
    <row r="254" spans="1:11" ht="12.75">
      <c r="A254" s="1">
        <v>131</v>
      </c>
      <c r="B254" s="2" t="s">
        <v>10</v>
      </c>
      <c r="C254" s="1">
        <v>106.2308433</v>
      </c>
      <c r="D254" s="1">
        <f>180-C254</f>
        <v>73.7691567</v>
      </c>
      <c r="E254" s="3">
        <f>10-5-(COS(RADIANS(D254))*-5)</f>
        <v>6.397540040691115</v>
      </c>
      <c r="F254" s="1">
        <f>SQRT(1-C254/180+SIN(2*PI()*C254/180)/(2*PI()))*230</f>
        <v>131.00000017475577</v>
      </c>
      <c r="G254" s="4">
        <f>A254-F254</f>
        <v>-1.7475576896686107E-07</v>
      </c>
      <c r="H254"/>
      <c r="I254" s="1">
        <f>C254</f>
        <v>106.2308433</v>
      </c>
      <c r="J254" s="1">
        <f>C256*0.5</f>
        <v>52.87332835</v>
      </c>
      <c r="K254" s="1">
        <f>C252*0.5</f>
        <v>53.3568573</v>
      </c>
    </row>
    <row r="255" spans="1:13" ht="12.75">
      <c r="A255" s="1">
        <v>131.5</v>
      </c>
      <c r="B255" s="2" t="s">
        <v>10</v>
      </c>
      <c r="C255" s="1">
        <v>105.9889172</v>
      </c>
      <c r="D255" s="1">
        <f>180-C255</f>
        <v>74.0110828</v>
      </c>
      <c r="E255" s="3">
        <f>10-5-(COS(RADIANS(D255))*-5)</f>
        <v>6.377257062568513</v>
      </c>
      <c r="F255" s="1">
        <f>SQRT(1-C255/180+SIN(2*PI()*C255/180)/(2*PI()))*230</f>
        <v>131.50000003681743</v>
      </c>
      <c r="G255" s="4">
        <f>A255-F255</f>
        <v>-3.681742555272649E-08</v>
      </c>
      <c r="H255">
        <v>0.5</v>
      </c>
      <c r="I255" s="1">
        <f>((J254+K254-I254)*H255+J254-K254)*H255+I254</f>
        <v>105.98891441250001</v>
      </c>
      <c r="L255" s="1">
        <f>SQRT(1-I255/180+SIN(2*PI()*I255/180)/(2*PI()))*230</f>
        <v>131.5000057939167</v>
      </c>
      <c r="M255" s="1">
        <f>L255-A255</f>
        <v>5.793916699303736E-06</v>
      </c>
    </row>
    <row r="256" spans="1:11" ht="12.75">
      <c r="A256" s="1">
        <v>132</v>
      </c>
      <c r="B256" s="2" t="s">
        <v>10</v>
      </c>
      <c r="C256" s="1">
        <v>105.7466567</v>
      </c>
      <c r="D256" s="1">
        <f>180-C256</f>
        <v>74.2533433</v>
      </c>
      <c r="E256" s="3">
        <f>10-5-(COS(RADIANS(D256))*-5)</f>
        <v>6.3569214430343335</v>
      </c>
      <c r="F256" s="1">
        <f>SQRT(1-C256/180+SIN(2*PI()*C256/180)/(2*PI()))*230</f>
        <v>132.00000009846136</v>
      </c>
      <c r="G256" s="4">
        <f>A256-F256</f>
        <v>-9.846135640145803E-08</v>
      </c>
      <c r="H256"/>
      <c r="I256" s="1">
        <f>C256</f>
        <v>105.7466567</v>
      </c>
      <c r="J256" s="1">
        <f>C258*0.5</f>
        <v>52.63055535</v>
      </c>
      <c r="K256" s="1">
        <f>C254*0.5</f>
        <v>53.11542165</v>
      </c>
    </row>
    <row r="257" spans="1:13" ht="12.75">
      <c r="A257" s="1">
        <v>132.5</v>
      </c>
      <c r="B257" s="2" t="s">
        <v>10</v>
      </c>
      <c r="C257" s="1">
        <v>105.5040564</v>
      </c>
      <c r="D257" s="1">
        <f>180-C257</f>
        <v>74.4959436</v>
      </c>
      <c r="E257" s="3">
        <f>10-5-(COS(RADIANS(D257))*-5)</f>
        <v>6.336532990349746</v>
      </c>
      <c r="F257" s="1">
        <f>SQRT(1-C257/180+SIN(2*PI()*C257/180)/(2*PI()))*230</f>
        <v>132.50000008720454</v>
      </c>
      <c r="G257" s="4">
        <f>A257-F257</f>
        <v>-8.72045404776145E-08</v>
      </c>
      <c r="H257">
        <v>0.5</v>
      </c>
      <c r="I257" s="1">
        <f>((J256+K256-I256)*H257+J256-K256)*H257+I256</f>
        <v>105.50405362500001</v>
      </c>
      <c r="L257" s="1">
        <f>SQRT(1-I257/180+SIN(2*PI()*I257/180)/(2*PI()))*230</f>
        <v>132.50000580244156</v>
      </c>
      <c r="M257" s="1">
        <f>L257-A257</f>
        <v>5.80244156367371E-06</v>
      </c>
    </row>
    <row r="258" spans="1:11" ht="12.75">
      <c r="A258" s="1">
        <v>133</v>
      </c>
      <c r="B258" s="2" t="s">
        <v>10</v>
      </c>
      <c r="C258" s="1">
        <v>105.2611107</v>
      </c>
      <c r="D258" s="1">
        <f>180-C258</f>
        <v>74.7388893</v>
      </c>
      <c r="E258" s="3">
        <f>10-5-(COS(RADIANS(D258))*-5)</f>
        <v>6.316091497131238</v>
      </c>
      <c r="F258" s="1">
        <f>SQRT(1-C258/180+SIN(2*PI()*C258/180)/(2*PI()))*230</f>
        <v>133.00000003610802</v>
      </c>
      <c r="G258" s="4">
        <f>A258-F258</f>
        <v>-3.6108019685343606E-08</v>
      </c>
      <c r="H258"/>
      <c r="I258" s="1">
        <f>C258</f>
        <v>105.2611107</v>
      </c>
      <c r="J258" s="1">
        <f>C260*0.5</f>
        <v>52.3870802</v>
      </c>
      <c r="K258" s="1">
        <f>C256*0.5</f>
        <v>52.87332835</v>
      </c>
    </row>
    <row r="259" spans="1:13" ht="12.75">
      <c r="A259" s="1">
        <v>133.5</v>
      </c>
      <c r="B259" s="2" t="s">
        <v>10</v>
      </c>
      <c r="C259" s="1">
        <v>105.0178139</v>
      </c>
      <c r="D259" s="1">
        <f>180-C259</f>
        <v>74.9821861</v>
      </c>
      <c r="E259" s="3">
        <f>10-5-(COS(RADIANS(D259))*-5)</f>
        <v>6.29559674876667</v>
      </c>
      <c r="F259" s="1">
        <f>SQRT(1-C259/180+SIN(2*PI()*C259/180)/(2*PI()))*230</f>
        <v>133.50000007362956</v>
      </c>
      <c r="G259" s="4">
        <f>A259-F259</f>
        <v>-7.362956466749893E-08</v>
      </c>
      <c r="H259">
        <v>0.5</v>
      </c>
      <c r="I259" s="1">
        <f>((J258+K258-I258)*H259+J258-K258)*H259+I258</f>
        <v>105.01781108750001</v>
      </c>
      <c r="L259" s="1">
        <f>SQRT(1-I259/180+SIN(2*PI()*I259/180)/(2*PI()))*230</f>
        <v>133.50000584939542</v>
      </c>
      <c r="M259" s="1">
        <f>L259-A259</f>
        <v>5.849395421364534E-06</v>
      </c>
    </row>
    <row r="260" spans="1:11" ht="12.75">
      <c r="A260" s="1">
        <v>134</v>
      </c>
      <c r="B260" s="2" t="s">
        <v>10</v>
      </c>
      <c r="C260" s="1">
        <v>104.7741604</v>
      </c>
      <c r="D260" s="1">
        <f>180-C260</f>
        <v>75.2258396</v>
      </c>
      <c r="E260" s="3">
        <f>10-5-(COS(RADIANS(D260))*-5)</f>
        <v>6.275048540331558</v>
      </c>
      <c r="F260" s="1">
        <f>SQRT(1-C260/180+SIN(2*PI()*C260/180)/(2*PI()))*230</f>
        <v>134.00000001011773</v>
      </c>
      <c r="G260" s="4">
        <f>A260-F260</f>
        <v>-1.0117730653291801E-08</v>
      </c>
      <c r="H260"/>
      <c r="I260" s="1">
        <f>C260</f>
        <v>104.7741604</v>
      </c>
      <c r="J260" s="1">
        <f>C262*0.5</f>
        <v>52.14288</v>
      </c>
      <c r="K260" s="1">
        <f>C258*0.5</f>
        <v>52.63055535</v>
      </c>
    </row>
    <row r="261" spans="1:13" ht="12.75">
      <c r="A261" s="1">
        <v>134.5</v>
      </c>
      <c r="B261" s="2" t="s">
        <v>10</v>
      </c>
      <c r="C261" s="1">
        <v>104.5301443</v>
      </c>
      <c r="D261" s="1">
        <f>180-C261</f>
        <v>75.4698557</v>
      </c>
      <c r="E261" s="3">
        <f>10-5-(COS(RADIANS(D261))*-5)</f>
        <v>6.25444664293574</v>
      </c>
      <c r="F261" s="1">
        <f>SQRT(1-C261/180+SIN(2*PI()*C261/180)/(2*PI()))*230</f>
        <v>134.50000015643417</v>
      </c>
      <c r="G261" s="4">
        <f>A261-F261</f>
        <v>-1.56434168729902E-07</v>
      </c>
      <c r="H261">
        <v>0.5</v>
      </c>
      <c r="I261" s="1">
        <f>((J260+K260-I260)*H261+J260-K260)*H261+I260</f>
        <v>104.5301414625</v>
      </c>
      <c r="L261" s="1">
        <f>SQRT(1-I261/180+SIN(2*PI()*I261/180)/(2*PI()))*230</f>
        <v>134.50000596624002</v>
      </c>
      <c r="M261" s="1">
        <f>L261-A261</f>
        <v>5.9662400246907055E-06</v>
      </c>
    </row>
    <row r="262" spans="1:11" ht="12.75">
      <c r="A262" s="1">
        <v>135</v>
      </c>
      <c r="B262" s="2" t="s">
        <v>10</v>
      </c>
      <c r="C262" s="1">
        <v>104.28576</v>
      </c>
      <c r="D262" s="1">
        <f>180-C262</f>
        <v>75.71424</v>
      </c>
      <c r="E262" s="3">
        <f>10-5-(COS(RADIANS(D262))*-5)</f>
        <v>6.233790854414355</v>
      </c>
      <c r="F262" s="1">
        <f>SQRT(1-C262/180+SIN(2*PI()*C262/180)/(2*PI()))*230</f>
        <v>135.00000009077587</v>
      </c>
      <c r="G262" s="4">
        <f>A262-F262</f>
        <v>-9.077587037609192E-08</v>
      </c>
      <c r="H262"/>
      <c r="I262" s="1">
        <f>C262</f>
        <v>104.28576</v>
      </c>
      <c r="J262" s="1">
        <f>C264*0.5</f>
        <v>51.89793145</v>
      </c>
      <c r="K262" s="1">
        <f>C260*0.5</f>
        <v>52.3870802</v>
      </c>
    </row>
    <row r="263" spans="1:13" ht="12.75">
      <c r="A263" s="1">
        <v>135.5</v>
      </c>
      <c r="B263" s="2" t="s">
        <v>10</v>
      </c>
      <c r="C263" s="1">
        <v>104.0410015</v>
      </c>
      <c r="D263" s="1">
        <f>180-C263</f>
        <v>75.9589985</v>
      </c>
      <c r="E263" s="3">
        <f>10-5-(COS(RADIANS(D263))*-5)</f>
        <v>6.213080940297353</v>
      </c>
      <c r="F263" s="1">
        <f>SQRT(1-C263/180+SIN(2*PI()*C263/180)/(2*PI()))*230</f>
        <v>135.50000009027906</v>
      </c>
      <c r="G263" s="4">
        <f>A263-F263</f>
        <v>-9.027905889524845E-08</v>
      </c>
      <c r="H263">
        <v>0.5</v>
      </c>
      <c r="I263" s="1">
        <f>((J262+K262-I262)*H263+J262-K262)*H263+I262</f>
        <v>104.0409985375</v>
      </c>
      <c r="L263" s="1">
        <f>SQRT(1-I263/180+SIN(2*PI()*I263/180)/(2*PI()))*230</f>
        <v>135.50000613749182</v>
      </c>
      <c r="M263" s="1">
        <f>L263-A263</f>
        <v>6.137491823210439E-06</v>
      </c>
    </row>
    <row r="264" spans="1:11" ht="12.75">
      <c r="A264" s="1">
        <v>136</v>
      </c>
      <c r="B264" s="2" t="s">
        <v>10</v>
      </c>
      <c r="C264" s="1">
        <v>103.7958629</v>
      </c>
      <c r="D264" s="1">
        <f>180-C264</f>
        <v>76.2041371</v>
      </c>
      <c r="E264" s="3">
        <f>10-5-(COS(RADIANS(D264))*-5)</f>
        <v>6.192316676094981</v>
      </c>
      <c r="F264" s="1">
        <f>SQRT(1-C264/180+SIN(2*PI()*C264/180)/(2*PI()))*230</f>
        <v>136.00000010373603</v>
      </c>
      <c r="G264" s="4">
        <f>A264-F264</f>
        <v>-1.0373602776780899E-07</v>
      </c>
      <c r="H264"/>
      <c r="I264" s="1">
        <f>C264</f>
        <v>103.7958629</v>
      </c>
      <c r="J264" s="1">
        <f>C266*0.5</f>
        <v>51.6522107</v>
      </c>
      <c r="K264" s="1">
        <f>C262*0.5</f>
        <v>52.14288</v>
      </c>
    </row>
    <row r="265" spans="1:13" ht="12.75">
      <c r="A265" s="1">
        <v>136.5</v>
      </c>
      <c r="B265" s="2" t="s">
        <v>10</v>
      </c>
      <c r="C265" s="1">
        <v>103.5503382</v>
      </c>
      <c r="D265" s="1">
        <f>180-C265</f>
        <v>76.4496618</v>
      </c>
      <c r="E265" s="3">
        <f>10-5-(COS(RADIANS(D265))*-5)</f>
        <v>6.171497830471588</v>
      </c>
      <c r="F265" s="1">
        <f>SQRT(1-C265/180+SIN(2*PI()*C265/180)/(2*PI()))*230</f>
        <v>136.50000015814226</v>
      </c>
      <c r="G265" s="4">
        <f>A265-F265</f>
        <v>-1.5814225662325043E-07</v>
      </c>
      <c r="H265">
        <v>0.5</v>
      </c>
      <c r="I265" s="1">
        <f>((J264+K264-I264)*H265+J264-K264)*H265+I264</f>
        <v>103.5503352</v>
      </c>
      <c r="L265" s="1">
        <f>SQRT(1-I265/180+SIN(2*PI()*I265/180)/(2*PI()))*230</f>
        <v>136.50000626265825</v>
      </c>
      <c r="M265" s="1">
        <f>L265-A265</f>
        <v>6.262658246214414E-06</v>
      </c>
    </row>
    <row r="266" spans="1:11" ht="12.75">
      <c r="A266" s="1">
        <v>137</v>
      </c>
      <c r="B266" s="2" t="s">
        <v>10</v>
      </c>
      <c r="C266" s="1">
        <v>103.3044214</v>
      </c>
      <c r="D266" s="1">
        <f>180-C266</f>
        <v>76.6955786</v>
      </c>
      <c r="E266" s="3">
        <f>10-5-(COS(RADIANS(D266))*-5)</f>
        <v>6.150624173791023</v>
      </c>
      <c r="F266" s="1">
        <f>SQRT(1-C266/180+SIN(2*PI()*C266/180)/(2*PI()))*230</f>
        <v>137.00000015190983</v>
      </c>
      <c r="G266" s="4">
        <f>A266-F266</f>
        <v>-1.5190983049251372E-07</v>
      </c>
      <c r="H266"/>
      <c r="I266" s="1">
        <f>C266</f>
        <v>103.3044214</v>
      </c>
      <c r="J266" s="1">
        <f>C268*0.5</f>
        <v>51.40569345</v>
      </c>
      <c r="K266" s="1">
        <f>C264*0.5</f>
        <v>51.89793145</v>
      </c>
    </row>
    <row r="267" spans="1:13" ht="12.75">
      <c r="A267" s="1">
        <v>137.5</v>
      </c>
      <c r="B267" s="2" t="s">
        <v>10</v>
      </c>
      <c r="C267" s="1">
        <v>103.0581064</v>
      </c>
      <c r="D267" s="1">
        <f>180-C267</f>
        <v>76.9418936</v>
      </c>
      <c r="E267" s="3">
        <f>10-5-(COS(RADIANS(D267))*-5)</f>
        <v>6.129695469714372</v>
      </c>
      <c r="F267" s="1">
        <f>SQRT(1-C267/180+SIN(2*PI()*C267/180)/(2*PI()))*230</f>
        <v>137.5000000556588</v>
      </c>
      <c r="G267" s="4">
        <f>A267-F267</f>
        <v>-5.5658802011748776E-08</v>
      </c>
      <c r="H267">
        <v>0.5</v>
      </c>
      <c r="I267" s="1">
        <f>((J266+K266-I266)*H267+J266-K266)*H267+I266</f>
        <v>103.058103275</v>
      </c>
      <c r="L267" s="1">
        <f>SQRT(1-I267/180+SIN(2*PI()*I267/180)/(2*PI()))*230</f>
        <v>137.50000639398397</v>
      </c>
      <c r="M267" s="1">
        <f>L267-A267</f>
        <v>6.393983966290762E-06</v>
      </c>
    </row>
    <row r="268" spans="1:11" ht="12.75">
      <c r="A268" s="1">
        <v>138</v>
      </c>
      <c r="B268" s="2" t="s">
        <v>10</v>
      </c>
      <c r="C268" s="1">
        <v>102.8113869</v>
      </c>
      <c r="D268" s="1">
        <f>180-C268</f>
        <v>77.1886131</v>
      </c>
      <c r="E268" s="3">
        <f>10-5-(COS(RADIANS(D268))*-5)</f>
        <v>6.108711466748074</v>
      </c>
      <c r="F268" s="1">
        <f>SQRT(1-C268/180+SIN(2*PI()*C268/180)/(2*PI()))*230</f>
        <v>138.00000011099888</v>
      </c>
      <c r="G268" s="4">
        <f>A268-F268</f>
        <v>-1.10998882973945E-07</v>
      </c>
      <c r="H268"/>
      <c r="I268" s="1">
        <f>C268</f>
        <v>102.8113869</v>
      </c>
      <c r="J268" s="1">
        <f>C270*0.5</f>
        <v>51.1583548</v>
      </c>
      <c r="K268" s="1">
        <f>C266*0.5</f>
        <v>51.6522107</v>
      </c>
    </row>
    <row r="269" spans="1:13" ht="12.75">
      <c r="A269" s="1">
        <v>138.5</v>
      </c>
      <c r="B269" s="2" t="s">
        <v>10</v>
      </c>
      <c r="C269" s="1">
        <v>102.5642568</v>
      </c>
      <c r="D269" s="1">
        <f>180-C269</f>
        <v>77.4357432</v>
      </c>
      <c r="E269" s="3">
        <f>10-5-(COS(RADIANS(D269))*-5)</f>
        <v>6.087671932333799</v>
      </c>
      <c r="F269" s="1">
        <f>SQRT(1-C269/180+SIN(2*PI()*C269/180)/(2*PI()))*230</f>
        <v>138.5000000164536</v>
      </c>
      <c r="G269" s="4">
        <f>A269-F269</f>
        <v>-1.6453611806355184E-08</v>
      </c>
      <c r="H269">
        <v>0.5</v>
      </c>
      <c r="I269" s="1">
        <f>((J268+K268-I268)*H269+J268-K268)*H269+I268</f>
        <v>102.5642536</v>
      </c>
      <c r="L269" s="1">
        <f>SQRT(1-I269/180+SIN(2*PI()*I269/180)/(2*PI()))*230</f>
        <v>138.50000648534504</v>
      </c>
      <c r="M269" s="1">
        <f>L269-A269</f>
        <v>6.4853450396640255E-06</v>
      </c>
    </row>
    <row r="270" spans="1:11" ht="12.75">
      <c r="A270" s="1">
        <v>139</v>
      </c>
      <c r="B270" s="2" t="s">
        <v>10</v>
      </c>
      <c r="C270" s="1">
        <v>102.3167096</v>
      </c>
      <c r="D270" s="1">
        <f>180-C270</f>
        <v>77.6832904</v>
      </c>
      <c r="E270" s="3">
        <f>10-5-(COS(RADIANS(D270))*-5)</f>
        <v>6.066576601880612</v>
      </c>
      <c r="F270" s="1">
        <f>SQRT(1-C270/180+SIN(2*PI()*C270/180)/(2*PI()))*230</f>
        <v>139.00000013959087</v>
      </c>
      <c r="G270" s="4">
        <f>A270-F270</f>
        <v>-1.3959086686554656E-07</v>
      </c>
      <c r="H270"/>
      <c r="I270" s="1">
        <f>C270</f>
        <v>102.3167096</v>
      </c>
      <c r="J270" s="1">
        <f>C272*0.5</f>
        <v>50.91016935</v>
      </c>
      <c r="K270" s="1">
        <f>C268*0.5</f>
        <v>51.40569345</v>
      </c>
    </row>
    <row r="271" spans="1:13" ht="12.75">
      <c r="A271" s="1">
        <v>139.5</v>
      </c>
      <c r="B271" s="2" t="s">
        <v>10</v>
      </c>
      <c r="C271" s="1">
        <v>102.0687391</v>
      </c>
      <c r="D271" s="1">
        <f>180-C271</f>
        <v>77.9312609</v>
      </c>
      <c r="E271" s="3">
        <f>10-5-(COS(RADIANS(D271))*-5)</f>
        <v>6.045425238445514</v>
      </c>
      <c r="F271" s="1">
        <f>SQRT(1-C271/180+SIN(2*PI()*C271/180)/(2*PI()))*230</f>
        <v>139.5000000977653</v>
      </c>
      <c r="G271" s="4">
        <f>A271-F271</f>
        <v>-9.776530873750744E-08</v>
      </c>
      <c r="H271">
        <v>0.5</v>
      </c>
      <c r="I271" s="1">
        <f>((J270+K270-I270)*H271+J270-K270)*H271+I270</f>
        <v>102.06873585</v>
      </c>
      <c r="L271" s="1">
        <f>SQRT(1-I271/180+SIN(2*PI()*I271/180)/(2*PI()))*230</f>
        <v>139.50000664531726</v>
      </c>
      <c r="M271" s="1">
        <f>L271-A271</f>
        <v>6.645317256470662E-06</v>
      </c>
    </row>
    <row r="272" spans="1:11" ht="12.75">
      <c r="A272" s="1">
        <v>140</v>
      </c>
      <c r="B272" s="2" t="s">
        <v>10</v>
      </c>
      <c r="C272" s="1">
        <v>101.8203387</v>
      </c>
      <c r="D272" s="1">
        <f>180-C272</f>
        <v>78.1796613</v>
      </c>
      <c r="E272" s="3">
        <f>10-5-(COS(RADIANS(D272))*-5)</f>
        <v>6.024217573170206</v>
      </c>
      <c r="F272" s="1">
        <f>SQRT(1-C272/180+SIN(2*PI()*C272/180)/(2*PI()))*230</f>
        <v>140.00000016892727</v>
      </c>
      <c r="G272" s="4">
        <f>A272-F272</f>
        <v>-1.6892727217054926E-07</v>
      </c>
      <c r="H272"/>
      <c r="I272" s="1">
        <f>C272</f>
        <v>101.8203387</v>
      </c>
      <c r="J272" s="1">
        <f>C274*0.5</f>
        <v>50.6611111</v>
      </c>
      <c r="K272" s="1">
        <f>C270*0.5</f>
        <v>51.1583548</v>
      </c>
    </row>
    <row r="273" spans="1:13" ht="12.75">
      <c r="A273" s="1">
        <v>140.5</v>
      </c>
      <c r="B273" s="2" t="s">
        <v>10</v>
      </c>
      <c r="C273" s="1">
        <v>101.571502</v>
      </c>
      <c r="D273" s="1">
        <f>180-C273</f>
        <v>78.428498</v>
      </c>
      <c r="E273" s="3">
        <f>10-5-(COS(RADIANS(D273))*-5)</f>
        <v>6.00295335653019</v>
      </c>
      <c r="F273" s="1">
        <f>SQRT(1-C273/180+SIN(2*PI()*C273/180)/(2*PI()))*230</f>
        <v>140.5000000778589</v>
      </c>
      <c r="G273" s="4">
        <f>A273-F273</f>
        <v>-7.785891398270905E-08</v>
      </c>
      <c r="H273">
        <v>0.5</v>
      </c>
      <c r="I273" s="1">
        <f>((J272+K272-I272)*H273+J272-K272)*H273+I272</f>
        <v>101.57149865</v>
      </c>
      <c r="L273" s="1">
        <f>SQRT(1-I273/180+SIN(2*PI()*I273/180)/(2*PI()))*230</f>
        <v>140.50000680322333</v>
      </c>
      <c r="M273" s="1">
        <f>L273-A273</f>
        <v>6.803223328688546E-06</v>
      </c>
    </row>
    <row r="274" spans="1:11" ht="12.75">
      <c r="A274" s="1">
        <v>141</v>
      </c>
      <c r="B274" s="2" t="s">
        <v>10</v>
      </c>
      <c r="C274" s="1">
        <v>101.3222222</v>
      </c>
      <c r="D274" s="1">
        <f>180-C274</f>
        <v>78.6777778</v>
      </c>
      <c r="E274" s="3">
        <f>10-5-(COS(RADIANS(D274))*-5)</f>
        <v>5.981632307183197</v>
      </c>
      <c r="F274" s="1">
        <f>SQRT(1-C274/180+SIN(2*PI()*C274/180)/(2*PI()))*230</f>
        <v>141.00000019987036</v>
      </c>
      <c r="G274" s="4">
        <f>A274-F274</f>
        <v>-1.998703567096527E-07</v>
      </c>
      <c r="H274"/>
      <c r="I274" s="1">
        <f>C274</f>
        <v>101.3222222</v>
      </c>
      <c r="J274" s="1">
        <f>C276*0.5</f>
        <v>50.41115345</v>
      </c>
      <c r="K274" s="1">
        <f>C272*0.5</f>
        <v>50.91016935</v>
      </c>
    </row>
    <row r="275" spans="1:13" ht="12.75">
      <c r="A275" s="1">
        <v>141.5</v>
      </c>
      <c r="B275" s="2" t="s">
        <v>10</v>
      </c>
      <c r="C275" s="1">
        <v>101.0724928</v>
      </c>
      <c r="D275" s="1">
        <f>180-C275</f>
        <v>78.9275072</v>
      </c>
      <c r="E275" s="3">
        <f>10-5-(COS(RADIANS(D275))*-5)</f>
        <v>5.960254171882918</v>
      </c>
      <c r="F275" s="1">
        <f>SQRT(1-C275/180+SIN(2*PI()*C275/180)/(2*PI()))*230</f>
        <v>141.50000015108773</v>
      </c>
      <c r="G275" s="4">
        <f>A275-F275</f>
        <v>-1.5108773254723928E-07</v>
      </c>
      <c r="H275">
        <v>0.5</v>
      </c>
      <c r="I275" s="1">
        <f>((J274+K274-I274)*H275+J274-K274)*H275+I274</f>
        <v>101.0724894</v>
      </c>
      <c r="L275" s="1">
        <f>SQRT(1-I275/180+SIN(2*PI()*I275/180)/(2*PI()))*230</f>
        <v>141.5000069522706</v>
      </c>
      <c r="M275" s="1">
        <f>L275-A275</f>
        <v>6.9522706098723575E-06</v>
      </c>
    </row>
    <row r="276" spans="1:11" ht="12.75">
      <c r="A276" s="1">
        <v>142</v>
      </c>
      <c r="B276" s="2" t="s">
        <v>10</v>
      </c>
      <c r="C276" s="1">
        <v>100.8223069</v>
      </c>
      <c r="D276" s="1">
        <f>180-C276</f>
        <v>79.1776931</v>
      </c>
      <c r="E276" s="3">
        <f>10-5-(COS(RADIANS(D276))*-5)</f>
        <v>5.93881866570656</v>
      </c>
      <c r="F276" s="1">
        <f>SQRT(1-C276/180+SIN(2*PI()*C276/180)/(2*PI()))*230</f>
        <v>142.00000018926724</v>
      </c>
      <c r="G276" s="4">
        <f>A276-F276</f>
        <v>-1.8926724010270846E-07</v>
      </c>
      <c r="H276"/>
      <c r="I276" s="1">
        <f>C276</f>
        <v>100.8223069</v>
      </c>
      <c r="J276" s="1">
        <f>C278*0.5</f>
        <v>50.16026915</v>
      </c>
      <c r="K276" s="1">
        <f>C274*0.5</f>
        <v>50.6611111</v>
      </c>
    </row>
    <row r="277" spans="1:13" ht="12.75">
      <c r="A277" s="1">
        <v>142.5</v>
      </c>
      <c r="B277" s="2" t="s">
        <v>10</v>
      </c>
      <c r="C277" s="1">
        <v>100.5716578</v>
      </c>
      <c r="D277" s="1">
        <f>180-C277</f>
        <v>79.4283422</v>
      </c>
      <c r="E277" s="3">
        <f>10-5-(COS(RADIANS(D277))*-5)</f>
        <v>5.917325523499944</v>
      </c>
      <c r="F277" s="1">
        <f>SQRT(1-C277/180+SIN(2*PI()*C277/180)/(2*PI()))*230</f>
        <v>142.50000000834297</v>
      </c>
      <c r="G277" s="4">
        <f>A277-F277</f>
        <v>-8.342965429619653E-09</v>
      </c>
      <c r="H277">
        <v>0.5</v>
      </c>
      <c r="I277" s="1">
        <f>((J276+K276-I276)*H277+J276-K276)*H277+I276</f>
        <v>100.5716542625</v>
      </c>
      <c r="L277" s="1">
        <f>SQRT(1-I277/180+SIN(2*PI()*I277/180)/(2*PI()))*230</f>
        <v>142.50000705843763</v>
      </c>
      <c r="M277" s="1">
        <f>L277-A277</f>
        <v>7.058437631712877E-06</v>
      </c>
    </row>
    <row r="278" spans="1:11" ht="12.75">
      <c r="A278" s="1">
        <v>143</v>
      </c>
      <c r="B278" s="2" t="s">
        <v>10</v>
      </c>
      <c r="C278" s="1">
        <v>100.3205383</v>
      </c>
      <c r="D278" s="1">
        <f>180-C278</f>
        <v>79.6794617</v>
      </c>
      <c r="E278" s="3">
        <f>10-5-(COS(RADIANS(D278))*-5)</f>
        <v>5.895774439971467</v>
      </c>
      <c r="F278" s="1">
        <f>SQRT(1-C278/180+SIN(2*PI()*C278/180)/(2*PI()))*230</f>
        <v>143.00000013221245</v>
      </c>
      <c r="G278" s="4">
        <f>A278-F278</f>
        <v>-1.3221244898886653E-07</v>
      </c>
      <c r="H278"/>
      <c r="I278" s="1">
        <f>C278</f>
        <v>100.3205383</v>
      </c>
      <c r="J278" s="1">
        <f>C280*0.5</f>
        <v>49.90843028</v>
      </c>
      <c r="K278" s="1">
        <f>C276*0.5</f>
        <v>50.41115345</v>
      </c>
    </row>
    <row r="279" spans="1:13" ht="12.75">
      <c r="A279" s="1">
        <v>143.5</v>
      </c>
      <c r="B279" s="2" t="s">
        <v>10</v>
      </c>
      <c r="C279" s="1">
        <v>100.0689416</v>
      </c>
      <c r="D279" s="1">
        <f>180-C279</f>
        <v>79.9310584</v>
      </c>
      <c r="E279" s="3">
        <f>10-5-(COS(RADIANS(D279))*-5)</f>
        <v>5.874165146973643</v>
      </c>
      <c r="F279" s="1">
        <f>SQRT(1-C279/180+SIN(2*PI()*C279/180)/(2*PI()))*230</f>
        <v>143.50000011604547</v>
      </c>
      <c r="G279" s="4">
        <f>A279-F279</f>
        <v>-1.1604547012211697E-07</v>
      </c>
      <c r="H279">
        <v>0.5</v>
      </c>
      <c r="I279" s="1">
        <f>((J278+K278-I278)*H279+J278-K278)*H279+I278</f>
        <v>100.0689380725</v>
      </c>
      <c r="L279" s="1">
        <f>SQRT(1-I279/180+SIN(2*PI()*I279/180)/(2*PI()))*230</f>
        <v>143.50000711956372</v>
      </c>
      <c r="M279" s="1">
        <f>L279-A279</f>
        <v>7.119563719015787E-06</v>
      </c>
    </row>
    <row r="280" spans="1:11" ht="12.75">
      <c r="A280" s="1">
        <v>144</v>
      </c>
      <c r="B280" s="2" t="s">
        <v>10</v>
      </c>
      <c r="C280" s="1">
        <v>99.81686056</v>
      </c>
      <c r="D280" s="1">
        <f>180-C280</f>
        <v>80.18313944</v>
      </c>
      <c r="E280" s="3">
        <f>10-5-(COS(RADIANS(D280))*-5)</f>
        <v>5.852497350133823</v>
      </c>
      <c r="F280" s="1">
        <f>SQRT(1-C280/180+SIN(2*PI()*C280/180)/(2*PI()))*230</f>
        <v>144.00000001778037</v>
      </c>
      <c r="G280" s="4">
        <f>A280-F280</f>
        <v>-1.7780365624275873E-08</v>
      </c>
      <c r="H280"/>
      <c r="I280" s="1">
        <f>C280</f>
        <v>99.81686056</v>
      </c>
      <c r="J280" s="1">
        <f>C282*0.5</f>
        <v>49.65560817</v>
      </c>
      <c r="K280" s="1">
        <f>C278*0.5</f>
        <v>50.16026915</v>
      </c>
    </row>
    <row r="281" spans="1:13" ht="12.75">
      <c r="A281" s="1">
        <v>144.5</v>
      </c>
      <c r="B281" s="2" t="s">
        <v>10</v>
      </c>
      <c r="C281" s="1">
        <v>99.56428789</v>
      </c>
      <c r="D281" s="1">
        <f>180-C281</f>
        <v>80.43571211</v>
      </c>
      <c r="E281" s="3">
        <f>10-5-(COS(RADIANS(D281))*-5)</f>
        <v>5.83077074521914</v>
      </c>
      <c r="F281" s="1">
        <f>SQRT(1-C281/180+SIN(2*PI()*C281/180)/(2*PI()))*230</f>
        <v>144.50000001338904</v>
      </c>
      <c r="G281" s="4">
        <f>A281-F281</f>
        <v>-1.3389040987021872E-08</v>
      </c>
      <c r="H281">
        <v>0.5</v>
      </c>
      <c r="I281" s="1">
        <f>((J280+K280-I280)*H281+J280-K280)*H281+I280</f>
        <v>99.56428426</v>
      </c>
      <c r="L281" s="1">
        <f>SQRT(1-I281/180+SIN(2*PI()*I281/180)/(2*PI()))*230</f>
        <v>144.50000719238446</v>
      </c>
      <c r="M281" s="1">
        <f>L281-A281</f>
        <v>7.192384458676315E-06</v>
      </c>
    </row>
    <row r="282" spans="1:11" ht="12.75">
      <c r="A282" s="1">
        <v>145</v>
      </c>
      <c r="B282" s="2" t="s">
        <v>10</v>
      </c>
      <c r="C282" s="1">
        <v>99.31121634</v>
      </c>
      <c r="D282" s="1">
        <f>180-C282</f>
        <v>80.68878366</v>
      </c>
      <c r="E282" s="3">
        <f>10-5-(COS(RADIANS(D282))*-5)</f>
        <v>5.808985034582616</v>
      </c>
      <c r="F282" s="1">
        <f>SQRT(1-C282/180+SIN(2*PI()*C282/180)/(2*PI()))*230</f>
        <v>145.00000001639958</v>
      </c>
      <c r="G282" s="4">
        <f>A282-F282</f>
        <v>-1.6399582136727986E-08</v>
      </c>
      <c r="H282"/>
      <c r="I282" s="1">
        <f>C282</f>
        <v>99.31121634</v>
      </c>
      <c r="J282" s="1">
        <f>C284*0.5</f>
        <v>49.401773485</v>
      </c>
      <c r="K282" s="1">
        <f>C280*0.5</f>
        <v>49.90843028</v>
      </c>
    </row>
    <row r="283" spans="1:13" ht="12.75">
      <c r="A283" s="1">
        <v>145.5</v>
      </c>
      <c r="B283" s="2" t="s">
        <v>10</v>
      </c>
      <c r="C283" s="1">
        <v>99.05763853</v>
      </c>
      <c r="D283" s="1">
        <f>180-C283</f>
        <v>80.94236147</v>
      </c>
      <c r="E283" s="3">
        <f>10-5-(COS(RADIANS(D283))*-5)</f>
        <v>5.787139912660171</v>
      </c>
      <c r="F283" s="1">
        <f>SQRT(1-C283/180+SIN(2*PI()*C283/180)/(2*PI()))*230</f>
        <v>145.50000001096848</v>
      </c>
      <c r="G283" s="4">
        <f>A283-F283</f>
        <v>-1.0968477681672084E-08</v>
      </c>
      <c r="H283">
        <v>0.5</v>
      </c>
      <c r="I283" s="1">
        <f>((J282+K282-I282)*H283+J282-K282)*H283+I282</f>
        <v>99.05763479875</v>
      </c>
      <c r="L283" s="1">
        <f>SQRT(1-I283/180+SIN(2*PI()*I283/180)/(2*PI()))*230</f>
        <v>145.50000736076856</v>
      </c>
      <c r="M283" s="1">
        <f>L283-A283</f>
        <v>7.36076856355794E-06</v>
      </c>
    </row>
    <row r="284" spans="1:11" ht="12.75">
      <c r="A284" s="1">
        <v>146</v>
      </c>
      <c r="B284" s="2" t="s">
        <v>10</v>
      </c>
      <c r="C284" s="1">
        <v>98.80354697</v>
      </c>
      <c r="D284" s="1">
        <f>180-C284</f>
        <v>81.19645303</v>
      </c>
      <c r="E284" s="3">
        <f>10-5-(COS(RADIANS(D284))*-5)</f>
        <v>5.765235067792048</v>
      </c>
      <c r="F284" s="1">
        <f>SQRT(1-C284/180+SIN(2*PI()*C284/180)/(2*PI()))*230</f>
        <v>146.00000000738905</v>
      </c>
      <c r="G284" s="4">
        <f>A284-F284</f>
        <v>-7.3890475960070034E-09</v>
      </c>
      <c r="H284"/>
      <c r="I284" s="1">
        <f>C284</f>
        <v>98.80354697</v>
      </c>
      <c r="J284" s="1">
        <f>C286*0.5</f>
        <v>49.14689608</v>
      </c>
      <c r="K284" s="1">
        <f>C282*0.5</f>
        <v>49.65560817</v>
      </c>
    </row>
    <row r="285" spans="1:13" ht="12.75">
      <c r="A285" s="1">
        <v>146.5</v>
      </c>
      <c r="B285" s="2" t="s">
        <v>10</v>
      </c>
      <c r="C285" s="1">
        <v>98.54893407</v>
      </c>
      <c r="D285" s="1">
        <f>180-C285</f>
        <v>81.45106593</v>
      </c>
      <c r="E285" s="3">
        <f>10-5-(COS(RADIANS(D285))*-5)</f>
        <v>5.743270183192725</v>
      </c>
      <c r="F285" s="1">
        <f>SQRT(1-C285/180+SIN(2*PI()*C285/180)/(2*PI()))*230</f>
        <v>146.50000001761774</v>
      </c>
      <c r="G285" s="4">
        <f>A285-F285</f>
        <v>-1.7617736602915102E-08</v>
      </c>
      <c r="H285">
        <v>0.5</v>
      </c>
      <c r="I285" s="1">
        <f>((J284+K284-I284)*H285+J284-K284)*H285+I284</f>
        <v>98.548930245</v>
      </c>
      <c r="L285" s="1">
        <f>SQRT(1-I285/180+SIN(2*PI()*I285/180)/(2*PI()))*230</f>
        <v>146.50000752126306</v>
      </c>
      <c r="M285" s="1">
        <f>L285-A285</f>
        <v>7.52126305769707E-06</v>
      </c>
    </row>
    <row r="286" spans="1:11" ht="12.75">
      <c r="A286" s="1">
        <v>147</v>
      </c>
      <c r="B286" s="2" t="s">
        <v>10</v>
      </c>
      <c r="C286" s="1">
        <v>98.29379216</v>
      </c>
      <c r="D286" s="1">
        <f>180-C286</f>
        <v>81.70620784</v>
      </c>
      <c r="E286" s="3">
        <f>10-5-(COS(RADIANS(D286))*-5)</f>
        <v>5.721244938791807</v>
      </c>
      <c r="F286" s="1">
        <f>SQRT(1-C286/180+SIN(2*PI()*C286/180)/(2*PI()))*230</f>
        <v>147.00000001139742</v>
      </c>
      <c r="G286" s="4">
        <f>A286-F286</f>
        <v>-1.1397418120395741E-08</v>
      </c>
      <c r="H286"/>
      <c r="I286" s="1">
        <f>C286</f>
        <v>98.29379216</v>
      </c>
      <c r="J286" s="1">
        <f>C288*0.5</f>
        <v>48.89094501</v>
      </c>
      <c r="K286" s="1">
        <f>C284*0.5</f>
        <v>49.401773485</v>
      </c>
    </row>
    <row r="287" spans="1:13" ht="12.75">
      <c r="A287" s="1">
        <v>147.5</v>
      </c>
      <c r="B287" s="2" t="s">
        <v>10</v>
      </c>
      <c r="C287" s="1">
        <v>98.03811344</v>
      </c>
      <c r="D287" s="1">
        <f>180-C287</f>
        <v>81.96188656</v>
      </c>
      <c r="E287" s="3">
        <f>10-5-(COS(RADIANS(D287))*-5)</f>
        <v>5.699159007036782</v>
      </c>
      <c r="F287" s="1">
        <f>SQRT(1-C287/180+SIN(2*PI()*C287/180)/(2*PI()))*230</f>
        <v>147.50000000955586</v>
      </c>
      <c r="G287" s="4">
        <f>A287-F287</f>
        <v>-9.555861879562144E-09</v>
      </c>
      <c r="H287">
        <v>0.5</v>
      </c>
      <c r="I287" s="1">
        <f>((J286+K286-I286)*H287+J286-K286)*H287+I286</f>
        <v>98.03810950625</v>
      </c>
      <c r="L287" s="1">
        <f>SQRT(1-I287/180+SIN(2*PI()*I287/180)/(2*PI()))*230</f>
        <v>147.5000076941697</v>
      </c>
      <c r="M287" s="1">
        <f>L287-A287</f>
        <v>7.694169710248389E-06</v>
      </c>
    </row>
    <row r="288" spans="1:11" ht="12.75">
      <c r="A288" s="1">
        <v>148</v>
      </c>
      <c r="B288" s="2" t="s">
        <v>10</v>
      </c>
      <c r="C288" s="1">
        <v>97.78189002</v>
      </c>
      <c r="D288" s="1">
        <f>180-C288</f>
        <v>82.21810998</v>
      </c>
      <c r="E288" s="3">
        <f>10-5-(COS(RADIANS(D288))*-5)</f>
        <v>5.677012056464723</v>
      </c>
      <c r="F288" s="1">
        <f>SQRT(1-C288/180+SIN(2*PI()*C288/180)/(2*PI()))*230</f>
        <v>148.00000000055658</v>
      </c>
      <c r="G288" s="4">
        <f>A288-F288</f>
        <v>-5.565823357756017E-10</v>
      </c>
      <c r="H288"/>
      <c r="I288" s="1">
        <f>C288</f>
        <v>97.78189002</v>
      </c>
      <c r="J288" s="1">
        <f>C290*0.5</f>
        <v>48.63388846</v>
      </c>
      <c r="K288" s="1">
        <f>C286*0.5</f>
        <v>49.14689608</v>
      </c>
    </row>
    <row r="289" spans="1:13" ht="12.75">
      <c r="A289" s="1">
        <v>148.5</v>
      </c>
      <c r="B289" s="2" t="s">
        <v>10</v>
      </c>
      <c r="C289" s="1">
        <v>97.52511388</v>
      </c>
      <c r="D289" s="1">
        <f>180-C289</f>
        <v>82.47488612</v>
      </c>
      <c r="E289" s="3">
        <f>10-5-(COS(RADIANS(D289))*-5)</f>
        <v>5.654803748370018</v>
      </c>
      <c r="F289" s="1">
        <f>SQRT(1-C289/180+SIN(2*PI()*C289/180)/(2*PI()))*230</f>
        <v>148.50000001358504</v>
      </c>
      <c r="G289" s="4">
        <f>A289-F289</f>
        <v>-1.3585037095253938E-08</v>
      </c>
      <c r="H289">
        <v>0.5</v>
      </c>
      <c r="I289" s="1">
        <f>((J288+K288-I288)*H289+J288-K288)*H289+I288</f>
        <v>97.52510984</v>
      </c>
      <c r="L289" s="1">
        <f>SQRT(1-I289/180+SIN(2*PI()*I289/180)/(2*PI()))*230</f>
        <v>148.50000787181975</v>
      </c>
      <c r="M289" s="1">
        <f>L289-A289</f>
        <v>7.871819747151676E-06</v>
      </c>
    </row>
    <row r="290" spans="1:11" ht="12.75">
      <c r="A290" s="1">
        <v>149</v>
      </c>
      <c r="B290" s="2" t="s">
        <v>10</v>
      </c>
      <c r="C290" s="1">
        <v>97.26777692</v>
      </c>
      <c r="D290" s="1">
        <f>180-C290</f>
        <v>82.73222308</v>
      </c>
      <c r="E290" s="3">
        <f>10-5-(COS(RADIANS(D290))*-5)</f>
        <v>5.632533741254649</v>
      </c>
      <c r="F290" s="1">
        <f>SQRT(1-C290/180+SIN(2*PI()*C290/180)/(2*PI()))*230</f>
        <v>149.00000001587392</v>
      </c>
      <c r="G290" s="4">
        <f>A290-F290</f>
        <v>-1.5873922620812664E-08</v>
      </c>
      <c r="H290"/>
      <c r="I290" s="1">
        <f>C290</f>
        <v>97.26777692</v>
      </c>
      <c r="J290" s="1">
        <f>C292*0.5</f>
        <v>48.375693745</v>
      </c>
      <c r="K290" s="1">
        <f>C288*0.5</f>
        <v>48.89094501</v>
      </c>
    </row>
    <row r="291" spans="1:13" ht="12.75">
      <c r="A291" s="1">
        <v>149.5</v>
      </c>
      <c r="B291" s="2" t="s">
        <v>10</v>
      </c>
      <c r="C291" s="1">
        <v>97.00987091</v>
      </c>
      <c r="D291" s="1">
        <f>180-C291</f>
        <v>82.99012909</v>
      </c>
      <c r="E291" s="3">
        <f>10-5-(COS(RADIANS(D291))*-5)</f>
        <v>5.610201686636543</v>
      </c>
      <c r="F291" s="1">
        <f>SQRT(1-C291/180+SIN(2*PI()*C291/180)/(2*PI()))*230</f>
        <v>149.50000000488683</v>
      </c>
      <c r="G291" s="4">
        <f>A291-F291</f>
        <v>-4.886828719463665E-09</v>
      </c>
      <c r="H291">
        <v>0.5</v>
      </c>
      <c r="I291" s="1">
        <f>((J290+K290-I290)*H291+J290-K290)*H291+I290</f>
        <v>97.00986674625</v>
      </c>
      <c r="L291" s="1">
        <f>SQRT(1-I291/180+SIN(2*PI()*I291/180)/(2*PI()))*230</f>
        <v>149.5000080681279</v>
      </c>
      <c r="M291" s="1">
        <f>L291-A291</f>
        <v>8.068127897331578E-06</v>
      </c>
    </row>
    <row r="292" spans="1:11" ht="12.75">
      <c r="A292" s="1">
        <v>150</v>
      </c>
      <c r="B292" s="2" t="s">
        <v>10</v>
      </c>
      <c r="C292" s="1">
        <v>96.75138749</v>
      </c>
      <c r="D292" s="1">
        <f>180-C292</f>
        <v>83.24861251</v>
      </c>
      <c r="E292" s="3">
        <f>10-5-(COS(RADIANS(D292))*-5)</f>
        <v>5.587807229180502</v>
      </c>
      <c r="F292" s="1">
        <f>SQRT(1-C292/180+SIN(2*PI()*C292/180)/(2*PI()))*230</f>
        <v>150.00000000253155</v>
      </c>
      <c r="G292" s="4">
        <f>A292-F292</f>
        <v>-2.5315500806755153E-09</v>
      </c>
      <c r="H292"/>
      <c r="I292" s="1">
        <f>C292</f>
        <v>96.75138749</v>
      </c>
      <c r="J292" s="1">
        <f>C294*0.5</f>
        <v>48.116327215</v>
      </c>
      <c r="K292" s="1">
        <f>C290*0.5</f>
        <v>48.63388846</v>
      </c>
    </row>
    <row r="293" spans="1:13" ht="12.75">
      <c r="A293" s="1">
        <v>150.5</v>
      </c>
      <c r="B293" s="2" t="s">
        <v>10</v>
      </c>
      <c r="C293" s="1">
        <v>96.49231819</v>
      </c>
      <c r="D293" s="1">
        <f>180-C293</f>
        <v>83.50768181</v>
      </c>
      <c r="E293" s="3">
        <f>10-5-(COS(RADIANS(D293))*-5)</f>
        <v>5.565350008568262</v>
      </c>
      <c r="F293" s="1">
        <f>SQRT(1-C293/180+SIN(2*PI()*C293/180)/(2*PI()))*230</f>
        <v>150.50000001072877</v>
      </c>
      <c r="G293" s="4">
        <f>A293-F293</f>
        <v>-1.0728768984336057E-08</v>
      </c>
      <c r="H293">
        <v>0.5</v>
      </c>
      <c r="I293" s="1">
        <f>((J292+K292-I292)*H293+J292-K292)*H293+I292</f>
        <v>96.49231391375</v>
      </c>
      <c r="L293" s="1">
        <f>SQRT(1-I293/180+SIN(2*PI()*I293/180)/(2*PI()))*230</f>
        <v>150.50000825441722</v>
      </c>
      <c r="M293" s="1">
        <f>L293-A293</f>
        <v>8.254417224407007E-06</v>
      </c>
    </row>
    <row r="294" spans="1:11" ht="12.75">
      <c r="A294" s="1">
        <v>151</v>
      </c>
      <c r="B294" s="2" t="s">
        <v>10</v>
      </c>
      <c r="C294" s="1">
        <v>96.23265443</v>
      </c>
      <c r="D294" s="1">
        <f>180-C294</f>
        <v>83.76734557</v>
      </c>
      <c r="E294" s="3">
        <f>10-5-(COS(RADIANS(D294))*-5)</f>
        <v>5.542829659643847</v>
      </c>
      <c r="F294" s="1">
        <f>SQRT(1-C294/180+SIN(2*PI()*C294/180)/(2*PI()))*230</f>
        <v>151.00000000589182</v>
      </c>
      <c r="G294" s="4">
        <f>A294-F294</f>
        <v>-5.891820364922751E-09</v>
      </c>
      <c r="H294"/>
      <c r="I294" s="1">
        <f>C294</f>
        <v>96.23265443</v>
      </c>
      <c r="J294" s="1">
        <f>C296*0.5</f>
        <v>47.85575425</v>
      </c>
      <c r="K294" s="1">
        <f>C292*0.5</f>
        <v>48.375693745</v>
      </c>
    </row>
    <row r="295" spans="1:13" ht="12.75">
      <c r="A295" s="1">
        <v>151.5</v>
      </c>
      <c r="B295" s="2" t="s">
        <v>10</v>
      </c>
      <c r="C295" s="1">
        <v>95.97238748</v>
      </c>
      <c r="D295" s="1">
        <f>180-C295</f>
        <v>84.02761252</v>
      </c>
      <c r="E295" s="3">
        <f>10-5-(COS(RADIANS(D295))*-5)</f>
        <v>5.520245809091863</v>
      </c>
      <c r="F295" s="1">
        <f>SQRT(1-C295/180+SIN(2*PI()*C295/180)/(2*PI()))*230</f>
        <v>151.50000001008328</v>
      </c>
      <c r="G295" s="4">
        <f>A295-F295</f>
        <v>-1.0083283541462151E-08</v>
      </c>
      <c r="H295">
        <v>0.5</v>
      </c>
      <c r="I295" s="1">
        <f>((J294+K294-I294)*H295+J294-K294)*H295+I294</f>
        <v>95.97238307375</v>
      </c>
      <c r="L295" s="1">
        <f>SQRT(1-I295/180+SIN(2*PI()*I295/180)/(2*PI()))*230</f>
        <v>151.5000084650568</v>
      </c>
      <c r="M295" s="1">
        <f>L295-A295</f>
        <v>8.465056794193515E-06</v>
      </c>
    </row>
    <row r="296" spans="1:11" ht="12.75">
      <c r="A296" s="1">
        <v>152</v>
      </c>
      <c r="B296" s="2" t="s">
        <v>10</v>
      </c>
      <c r="C296" s="1">
        <v>95.7115085</v>
      </c>
      <c r="D296" s="1">
        <f>180-C296</f>
        <v>84.2884915</v>
      </c>
      <c r="E296" s="3">
        <f>10-5-(COS(RADIANS(D296))*-5)</f>
        <v>5.497598079057434</v>
      </c>
      <c r="F296" s="1">
        <f>SQRT(1-C296/180+SIN(2*PI()*C296/180)/(2*PI()))*230</f>
        <v>152.00000000786213</v>
      </c>
      <c r="G296" s="4">
        <f>A296-F296</f>
        <v>-7.862126949476078E-09</v>
      </c>
      <c r="H296"/>
      <c r="I296" s="1">
        <f>C296</f>
        <v>95.7115085</v>
      </c>
      <c r="J296" s="1">
        <f>C298*0.5</f>
        <v>47.59393919</v>
      </c>
      <c r="K296" s="1">
        <f>C294*0.5</f>
        <v>48.116327215</v>
      </c>
    </row>
    <row r="297" spans="1:13" ht="12.75">
      <c r="A297" s="1">
        <v>152.5</v>
      </c>
      <c r="B297" s="2" t="s">
        <v>10</v>
      </c>
      <c r="C297" s="1">
        <v>95.4500085</v>
      </c>
      <c r="D297" s="1">
        <f>180-C297</f>
        <v>84.5499915</v>
      </c>
      <c r="E297" s="3">
        <f>10-5-(COS(RADIANS(D297))*-5)</f>
        <v>5.474886083831519</v>
      </c>
      <c r="F297" s="1">
        <f>SQRT(1-C297/180+SIN(2*PI()*C297/180)/(2*PI()))*230</f>
        <v>152.50000001690438</v>
      </c>
      <c r="G297" s="4">
        <f>A297-F297</f>
        <v>-1.690438011792139E-08</v>
      </c>
      <c r="H297">
        <v>0.5</v>
      </c>
      <c r="I297" s="1">
        <f>((J296+K296-I296)*H297+J296-K296)*H297+I296</f>
        <v>95.45000396374999</v>
      </c>
      <c r="L297" s="1">
        <f>SQRT(1-I297/180+SIN(2*PI()*I297/180)/(2*PI()))*230</f>
        <v>152.50000868003553</v>
      </c>
      <c r="M297" s="1">
        <f>L297-A297</f>
        <v>8.680035534780473E-06</v>
      </c>
    </row>
    <row r="298" spans="1:11" ht="12.75">
      <c r="A298" s="1">
        <v>153</v>
      </c>
      <c r="B298" s="2" t="s">
        <v>10</v>
      </c>
      <c r="C298" s="1">
        <v>95.18787838</v>
      </c>
      <c r="D298" s="1">
        <f>180-C298</f>
        <v>84.81212162</v>
      </c>
      <c r="E298" s="3">
        <f>10-5-(COS(RADIANS(D298))*-5)</f>
        <v>5.452109433484921</v>
      </c>
      <c r="F298" s="1">
        <f>SQRT(1-C298/180+SIN(2*PI()*C298/180)/(2*PI()))*230</f>
        <v>153.000000005026</v>
      </c>
      <c r="G298" s="4">
        <f>A298-F298</f>
        <v>-5.0260098305443535E-09</v>
      </c>
      <c r="H298"/>
      <c r="I298" s="1">
        <f>C298</f>
        <v>95.18787838</v>
      </c>
      <c r="J298" s="1">
        <f>C300*0.5</f>
        <v>47.33084528</v>
      </c>
      <c r="K298" s="1">
        <f>C296*0.5</f>
        <v>47.85575425</v>
      </c>
    </row>
    <row r="299" spans="1:13" ht="12.75">
      <c r="A299" s="1">
        <v>153.5</v>
      </c>
      <c r="B299" s="2" t="s">
        <v>10</v>
      </c>
      <c r="C299" s="1">
        <v>94.92510886</v>
      </c>
      <c r="D299" s="1">
        <f>180-C299</f>
        <v>85.07489114</v>
      </c>
      <c r="E299" s="3">
        <f>10-5-(COS(RADIANS(D299))*-5)</f>
        <v>5.4292677279529125</v>
      </c>
      <c r="F299" s="1">
        <f>SQRT(1-C299/180+SIN(2*PI()*C299/180)/(2*PI()))*230</f>
        <v>153.5000000172724</v>
      </c>
      <c r="G299" s="4">
        <f>A299-F299</f>
        <v>-1.7272412833335693E-08</v>
      </c>
      <c r="H299">
        <v>0.5</v>
      </c>
      <c r="I299" s="1">
        <f>((J298+K298-I298)*H299+J298-K298)*H299+I298</f>
        <v>94.92510418250001</v>
      </c>
      <c r="L299" s="1">
        <f>SQRT(1-I299/180+SIN(2*PI()*I299/180)/(2*PI()))*230</f>
        <v>153.50000890673704</v>
      </c>
      <c r="M299" s="1">
        <f>L299-A299</f>
        <v>8.906737036795676E-06</v>
      </c>
    </row>
    <row r="300" spans="1:11" ht="12.75">
      <c r="A300" s="1">
        <v>154</v>
      </c>
      <c r="B300" s="2" t="s">
        <v>10</v>
      </c>
      <c r="C300" s="1">
        <v>94.66169056</v>
      </c>
      <c r="D300" s="1">
        <f>180-C300</f>
        <v>85.33830944</v>
      </c>
      <c r="E300" s="3">
        <f>10-5-(COS(RADIANS(D300))*-5)</f>
        <v>5.406360564157501</v>
      </c>
      <c r="F300" s="1">
        <f>SQRT(1-C300/180+SIN(2*PI()*C300/180)/(2*PI()))*230</f>
        <v>154.00000001658535</v>
      </c>
      <c r="G300" s="4">
        <f>A300-F300</f>
        <v>-1.6585346429565107E-08</v>
      </c>
      <c r="H300"/>
      <c r="I300" s="1">
        <f>C300</f>
        <v>94.66169056</v>
      </c>
      <c r="J300" s="1">
        <f>C302*0.5</f>
        <v>47.066434635</v>
      </c>
      <c r="K300" s="1">
        <f>C298*0.5</f>
        <v>47.59393919</v>
      </c>
    </row>
    <row r="301" spans="1:13" ht="12.75">
      <c r="A301" s="1">
        <v>154.5</v>
      </c>
      <c r="B301" s="2" t="s">
        <v>10</v>
      </c>
      <c r="C301" s="1">
        <v>94.39761393</v>
      </c>
      <c r="D301" s="1">
        <f>180-C301</f>
        <v>85.60238607</v>
      </c>
      <c r="E301" s="3">
        <f>10-5-(COS(RADIANS(D301))*-5)</f>
        <v>5.383387530100498</v>
      </c>
      <c r="F301" s="1">
        <f>SQRT(1-C301/180+SIN(2*PI()*C301/180)/(2*PI()))*230</f>
        <v>154.50000001027732</v>
      </c>
      <c r="G301" s="4">
        <f>A301-F301</f>
        <v>-1.027731855174352E-08</v>
      </c>
      <c r="H301">
        <v>0.5</v>
      </c>
      <c r="I301" s="1">
        <f>((J300+K300-I300)*H301+J300-K300)*H301+I300</f>
        <v>94.39760909875</v>
      </c>
      <c r="L301" s="1">
        <f>SQRT(1-I301/180+SIN(2*PI()*I301/180)/(2*PI()))*230</f>
        <v>154.5000091462174</v>
      </c>
      <c r="M301" s="1">
        <f>L301-A301</f>
        <v>9.146217394118139E-06</v>
      </c>
    </row>
    <row r="302" spans="1:11" ht="12.75">
      <c r="A302" s="1">
        <v>155</v>
      </c>
      <c r="B302" s="2" t="s">
        <v>10</v>
      </c>
      <c r="C302" s="1">
        <v>94.13286927</v>
      </c>
      <c r="D302" s="1">
        <f>180-C302</f>
        <v>85.86713073</v>
      </c>
      <c r="E302" s="3">
        <f>10-5-(COS(RADIANS(D302))*-5)</f>
        <v>5.360348206782518</v>
      </c>
      <c r="F302" s="1">
        <f>SQRT(1-C302/180+SIN(2*PI()*C302/180)/(2*PI()))*230</f>
        <v>155.0000000046569</v>
      </c>
      <c r="G302" s="4">
        <f>A302-F302</f>
        <v>-4.656897090171697E-09</v>
      </c>
      <c r="H302"/>
      <c r="I302" s="1">
        <f>C302</f>
        <v>94.13286927</v>
      </c>
      <c r="J302" s="1">
        <f>C304*0.5</f>
        <v>46.800668145</v>
      </c>
      <c r="K302" s="1">
        <f>C300*0.5</f>
        <v>47.33084528</v>
      </c>
    </row>
    <row r="303" spans="1:13" ht="12.75">
      <c r="A303" s="1">
        <v>155.5</v>
      </c>
      <c r="B303" s="2" t="s">
        <v>10</v>
      </c>
      <c r="C303" s="1">
        <v>93.86744672</v>
      </c>
      <c r="D303" s="1">
        <f>180-C303</f>
        <v>86.13255328</v>
      </c>
      <c r="E303" s="3">
        <f>10-5-(COS(RADIANS(D303))*-5)</f>
        <v>5.337242167520311</v>
      </c>
      <c r="F303" s="1">
        <f>SQRT(1-C303/180+SIN(2*PI()*C303/180)/(2*PI()))*230</f>
        <v>155.50000001655445</v>
      </c>
      <c r="G303" s="4">
        <f>A303-F303</f>
        <v>-1.6554452031414257E-08</v>
      </c>
      <c r="H303">
        <v>0.5</v>
      </c>
      <c r="I303" s="1">
        <f>((J302+K302-I302)*H303+J302-K302)*H303+I302</f>
        <v>93.86744174125</v>
      </c>
      <c r="L303" s="1">
        <f>SQRT(1-I303/180+SIN(2*PI()*I303/180)/(2*PI()))*230</f>
        <v>155.50000938338886</v>
      </c>
      <c r="M303" s="1">
        <f>L303-A303</f>
        <v>9.383388857031605E-06</v>
      </c>
    </row>
    <row r="304" spans="1:11" ht="12.75">
      <c r="A304" s="1">
        <v>156</v>
      </c>
      <c r="B304" s="2" t="s">
        <v>10</v>
      </c>
      <c r="C304" s="1">
        <v>93.60133629</v>
      </c>
      <c r="D304" s="1">
        <f>180-C304</f>
        <v>86.39866371</v>
      </c>
      <c r="E304" s="3">
        <f>10-5-(COS(RADIANS(D304))*-5)</f>
        <v>5.314068980752766</v>
      </c>
      <c r="F304" s="1">
        <f>SQRT(1-C304/180+SIN(2*PI()*C304/180)/(2*PI()))*230</f>
        <v>156.00000000938718</v>
      </c>
      <c r="G304" s="4">
        <f>A304-F304</f>
        <v>-9.387179034092696E-09</v>
      </c>
      <c r="H304"/>
      <c r="I304" s="1">
        <f>C304</f>
        <v>93.60133629</v>
      </c>
      <c r="J304" s="1">
        <f>C306*0.5</f>
        <v>46.53350545</v>
      </c>
      <c r="K304" s="1">
        <f>C302*0.5</f>
        <v>47.066434635</v>
      </c>
    </row>
    <row r="305" spans="1:13" ht="12.75">
      <c r="A305" s="1">
        <v>156.5</v>
      </c>
      <c r="B305" s="2" t="s">
        <v>10</v>
      </c>
      <c r="C305" s="1">
        <v>93.33452779</v>
      </c>
      <c r="D305" s="1">
        <f>180-C305</f>
        <v>86.66547221</v>
      </c>
      <c r="E305" s="3">
        <f>10-5-(COS(RADIANS(D305))*-5)</f>
        <v>5.290828204146397</v>
      </c>
      <c r="F305" s="1">
        <f>SQRT(1-C305/180+SIN(2*PI()*C305/180)/(2*PI()))*230</f>
        <v>156.5000000171491</v>
      </c>
      <c r="G305" s="4">
        <f>A305-F305</f>
        <v>-1.714909103611717E-08</v>
      </c>
      <c r="H305">
        <v>0.5</v>
      </c>
      <c r="I305" s="1">
        <f>((J304+K304-I304)*H305+J304-K304)*H305+I304</f>
        <v>93.33452264625001</v>
      </c>
      <c r="L305" s="1">
        <f>SQRT(1-I305/180+SIN(2*PI()*I305/180)/(2*PI()))*230</f>
        <v>156.50000964383608</v>
      </c>
      <c r="M305" s="1">
        <f>L305-A305</f>
        <v>9.643836079931134E-06</v>
      </c>
    </row>
    <row r="306" spans="1:11" ht="12.75">
      <c r="A306" s="1">
        <v>157</v>
      </c>
      <c r="B306" s="2" t="s">
        <v>10</v>
      </c>
      <c r="C306" s="1">
        <v>93.0670109</v>
      </c>
      <c r="D306" s="1">
        <f>180-C306</f>
        <v>86.9329891</v>
      </c>
      <c r="E306" s="3">
        <f>10-5-(COS(RADIANS(D306))*-5)</f>
        <v>5.267519390897303</v>
      </c>
      <c r="F306" s="1">
        <f>SQRT(1-C306/180+SIN(2*PI()*C306/180)/(2*PI()))*230</f>
        <v>157.0000000048941</v>
      </c>
      <c r="G306" s="4">
        <f>A306-F306</f>
        <v>-4.8941046770778485E-09</v>
      </c>
      <c r="H306"/>
      <c r="I306" s="1">
        <f>C306</f>
        <v>93.0670109</v>
      </c>
      <c r="J306" s="1">
        <f>C308*0.5</f>
        <v>46.264904845</v>
      </c>
      <c r="K306" s="1">
        <f>C304*0.5</f>
        <v>46.800668145</v>
      </c>
    </row>
    <row r="307" spans="1:13" ht="12.75">
      <c r="A307" s="1">
        <v>157.5</v>
      </c>
      <c r="B307" s="2" t="s">
        <v>10</v>
      </c>
      <c r="C307" s="1">
        <v>92.79877509</v>
      </c>
      <c r="D307" s="1">
        <f>180-C307</f>
        <v>87.20122491</v>
      </c>
      <c r="E307" s="3">
        <f>10-5-(COS(RADIANS(D307))*-5)</f>
        <v>5.244142082975789</v>
      </c>
      <c r="F307" s="1">
        <f>SQRT(1-C307/180+SIN(2*PI()*C307/180)/(2*PI()))*230</f>
        <v>157.50000001041366</v>
      </c>
      <c r="G307" s="4">
        <f>A307-F307</f>
        <v>-1.0413657491881168E-08</v>
      </c>
      <c r="H307">
        <v>0.5</v>
      </c>
      <c r="I307" s="1">
        <f>((J306+K306-I306)*H307+J306-K306)*H307+I306</f>
        <v>92.7987697725</v>
      </c>
      <c r="L307" s="1">
        <f>SQRT(1-I307/180+SIN(2*PI()*I307/180)/(2*PI()))*230</f>
        <v>157.50000990900534</v>
      </c>
      <c r="M307" s="1">
        <f>L307-A307</f>
        <v>9.90900534247885E-06</v>
      </c>
    </row>
    <row r="308" spans="1:11" ht="12.75">
      <c r="A308" s="1">
        <v>158</v>
      </c>
      <c r="B308" s="2" t="s">
        <v>10</v>
      </c>
      <c r="C308" s="1">
        <v>92.52980969</v>
      </c>
      <c r="D308" s="1">
        <f>180-C308</f>
        <v>87.47019031</v>
      </c>
      <c r="E308" s="3">
        <f>10-5-(COS(RADIANS(D308))*-5)</f>
        <v>5.220695817445529</v>
      </c>
      <c r="F308" s="1">
        <f>SQRT(1-C308/180+SIN(2*PI()*C308/180)/(2*PI()))*230</f>
        <v>158.0000000049135</v>
      </c>
      <c r="G308" s="4">
        <f>A308-F308</f>
        <v>-4.913488282909384E-09</v>
      </c>
      <c r="H308"/>
      <c r="I308" s="1">
        <f>C308</f>
        <v>92.52980969</v>
      </c>
      <c r="J308" s="1">
        <f>C310*0.5</f>
        <v>45.994823225</v>
      </c>
      <c r="K308" s="1">
        <f>C306*0.5</f>
        <v>46.53350545</v>
      </c>
    </row>
    <row r="309" spans="1:13" ht="12.75">
      <c r="A309" s="1">
        <v>158.5</v>
      </c>
      <c r="B309" s="2" t="s">
        <v>10</v>
      </c>
      <c r="C309" s="1">
        <v>92.26010382</v>
      </c>
      <c r="D309" s="1">
        <f>180-C309</f>
        <v>87.73989618</v>
      </c>
      <c r="E309" s="3">
        <f>10-5-(COS(RADIANS(D309))*-5)</f>
        <v>5.197180120590977</v>
      </c>
      <c r="F309" s="1">
        <f>SQRT(1-C309/180+SIN(2*PI()*C309/180)/(2*PI()))*230</f>
        <v>158.50000001487027</v>
      </c>
      <c r="G309" s="4">
        <f>A309-F309</f>
        <v>-1.4870266795696807E-08</v>
      </c>
      <c r="H309">
        <v>0.5</v>
      </c>
      <c r="I309" s="1">
        <f>((J308+K308-I308)*H309+J308-K308)*H309+I308</f>
        <v>92.26009832374999</v>
      </c>
      <c r="L309" s="1">
        <f>SQRT(1-I309/180+SIN(2*PI()*I309/180)/(2*PI()))*230</f>
        <v>158.50001019010477</v>
      </c>
      <c r="M309" s="1">
        <f>L309-A309</f>
        <v>1.019010477421034E-05</v>
      </c>
    </row>
    <row r="310" spans="1:11" ht="12.75">
      <c r="A310" s="1">
        <v>159</v>
      </c>
      <c r="B310" s="2" t="s">
        <v>10</v>
      </c>
      <c r="C310" s="1">
        <v>91.98964645</v>
      </c>
      <c r="D310" s="1">
        <f>180-C310</f>
        <v>88.01035355</v>
      </c>
      <c r="E310" s="3">
        <f>10-5-(COS(RADIANS(D310))*-5)</f>
        <v>5.17359451338313</v>
      </c>
      <c r="F310" s="1">
        <f>SQRT(1-C310/180+SIN(2*PI()*C310/180)/(2*PI()))*230</f>
        <v>159.00000000161245</v>
      </c>
      <c r="G310" s="4">
        <f>A310-F310</f>
        <v>-1.6124488411151106E-09</v>
      </c>
      <c r="H310"/>
      <c r="I310" s="1">
        <f>C310</f>
        <v>91.98964645</v>
      </c>
      <c r="J310" s="1">
        <f>C312*0.5</f>
        <v>45.723215995</v>
      </c>
      <c r="K310" s="1">
        <f>C308*0.5</f>
        <v>46.264904845</v>
      </c>
    </row>
    <row r="311" spans="1:13" ht="12.75">
      <c r="A311" s="1">
        <v>159.5</v>
      </c>
      <c r="B311" s="2" t="s">
        <v>10</v>
      </c>
      <c r="C311" s="1">
        <v>91.71842632</v>
      </c>
      <c r="D311" s="1">
        <f>180-C311</f>
        <v>88.28157368</v>
      </c>
      <c r="E311" s="3">
        <f>10-5-(COS(RADIANS(D311))*-5)</f>
        <v>5.149938504747462</v>
      </c>
      <c r="F311" s="1">
        <f>SQRT(1-C311/180+SIN(2*PI()*C311/180)/(2*PI()))*230</f>
        <v>159.50000000034993</v>
      </c>
      <c r="G311" s="4">
        <f>A311-F311</f>
        <v>-3.4992808650713414E-10</v>
      </c>
      <c r="H311">
        <v>0.5</v>
      </c>
      <c r="I311" s="1">
        <f>((J310+K310-I310)*H311+J310-K310)*H311+I310</f>
        <v>91.71842062249999</v>
      </c>
      <c r="L311" s="1">
        <f>SQRT(1-I311/180+SIN(2*PI()*I311/180)/(2*PI()))*230</f>
        <v>159.5000104889151</v>
      </c>
      <c r="M311" s="1">
        <f>L311-A311</f>
        <v>1.0488915108908259E-05</v>
      </c>
    </row>
    <row r="312" spans="1:11" ht="12.75">
      <c r="A312" s="1">
        <v>160</v>
      </c>
      <c r="B312" s="2" t="s">
        <v>10</v>
      </c>
      <c r="C312" s="1">
        <v>91.44643199</v>
      </c>
      <c r="D312" s="1">
        <f>180-C312</f>
        <v>88.55356801</v>
      </c>
      <c r="E312" s="3">
        <f>10-5-(COS(RADIANS(D312))*-5)</f>
        <v>5.126211596174938</v>
      </c>
      <c r="F312" s="1">
        <f>SQRT(1-C312/180+SIN(2*PI()*C312/180)/(2*PI()))*230</f>
        <v>160.00000001792634</v>
      </c>
      <c r="G312" s="4">
        <f>A312-F312</f>
        <v>-1.792633952391043E-08</v>
      </c>
      <c r="H312"/>
      <c r="I312" s="1">
        <f>C312</f>
        <v>91.44643199</v>
      </c>
      <c r="J312" s="1">
        <f>C314*0.5</f>
        <v>45.450037015</v>
      </c>
      <c r="K312" s="1">
        <f>C310*0.5</f>
        <v>45.994823225</v>
      </c>
    </row>
    <row r="313" spans="1:13" ht="12.75">
      <c r="A313" s="1">
        <v>160.5</v>
      </c>
      <c r="B313" s="2" t="s">
        <v>10</v>
      </c>
      <c r="C313" s="1">
        <v>91.17365185</v>
      </c>
      <c r="D313" s="1">
        <f>180-C313</f>
        <v>88.82634815</v>
      </c>
      <c r="E313" s="3">
        <f>10-5-(COS(RADIANS(D313))*-5)</f>
        <v>5.102413282856014</v>
      </c>
      <c r="F313" s="1">
        <f>SQRT(1-C313/180+SIN(2*PI()*C313/180)/(2*PI()))*230</f>
        <v>160.5000000052048</v>
      </c>
      <c r="G313" s="4">
        <f>A313-F313</f>
        <v>-5.204810804571025E-09</v>
      </c>
      <c r="H313">
        <v>0.5</v>
      </c>
      <c r="I313" s="1">
        <f>((J312+K312-I312)*H313+J312-K312)*H313+I312</f>
        <v>91.17364594749999</v>
      </c>
      <c r="L313" s="1">
        <f>SQRT(1-I313/180+SIN(2*PI()*I313/180)/(2*PI()))*230</f>
        <v>160.50001080864</v>
      </c>
      <c r="M313" s="1">
        <f>L313-A313</f>
        <v>1.0808640013237891E-05</v>
      </c>
    </row>
    <row r="314" spans="1:11" ht="12.75">
      <c r="A314" s="1">
        <v>161</v>
      </c>
      <c r="B314" s="2" t="s">
        <v>10</v>
      </c>
      <c r="C314" s="1">
        <v>90.90007403</v>
      </c>
      <c r="D314" s="1">
        <f>180-C314</f>
        <v>89.09992597</v>
      </c>
      <c r="E314" s="3">
        <f>10-5-(COS(RADIANS(D314))*-5)</f>
        <v>5.078543046098268</v>
      </c>
      <c r="F314" s="1">
        <f>SQRT(1-C314/180+SIN(2*PI()*C314/180)/(2*PI()))*230</f>
        <v>161.00000001213238</v>
      </c>
      <c r="G314" s="4">
        <f>A314-F314</f>
        <v>-1.2132375104556559E-08</v>
      </c>
      <c r="H314"/>
      <c r="I314" s="1">
        <f>C314</f>
        <v>90.90007403</v>
      </c>
      <c r="J314" s="1">
        <f>C316*0.5</f>
        <v>45.17523848</v>
      </c>
      <c r="K314" s="1">
        <f>C312*0.5</f>
        <v>45.723215995</v>
      </c>
    </row>
    <row r="315" spans="1:13" ht="12.75">
      <c r="A315" s="1">
        <v>161.5</v>
      </c>
      <c r="B315" s="2" t="s">
        <v>10</v>
      </c>
      <c r="C315" s="1">
        <v>90.62568649</v>
      </c>
      <c r="D315" s="1">
        <f>180-C315</f>
        <v>89.37431351</v>
      </c>
      <c r="E315" s="3">
        <f>10-5-(COS(RADIANS(D315))*-5)</f>
        <v>5.054600361456707</v>
      </c>
      <c r="F315" s="1">
        <f>SQRT(1-C315/180+SIN(2*PI()*C315/180)/(2*PI()))*230</f>
        <v>161.50000001223012</v>
      </c>
      <c r="G315" s="4">
        <f>A315-F315</f>
        <v>-1.2230117363287718E-08</v>
      </c>
      <c r="H315">
        <v>0.5</v>
      </c>
      <c r="I315" s="1">
        <f>((J314+K314-I314)*H315+J314-K314)*H315+I314</f>
        <v>90.62568038375</v>
      </c>
      <c r="L315" s="1">
        <f>SQRT(1-I315/180+SIN(2*PI()*I315/180)/(2*PI()))*230</f>
        <v>161.5000111227253</v>
      </c>
      <c r="M315" s="1">
        <f>L315-A315</f>
        <v>1.1122725311452086E-05</v>
      </c>
    </row>
    <row r="316" spans="1:11" ht="12.75">
      <c r="A316" s="1">
        <v>162</v>
      </c>
      <c r="B316" s="2" t="s">
        <v>10</v>
      </c>
      <c r="C316" s="1">
        <v>90.35047696</v>
      </c>
      <c r="D316" s="1">
        <f>180-C316</f>
        <v>89.64952304</v>
      </c>
      <c r="E316" s="3">
        <f>10-5-(COS(RADIANS(D316))*-5)</f>
        <v>5.030584693787749</v>
      </c>
      <c r="F316" s="1">
        <f>SQRT(1-C316/180+SIN(2*PI()*C316/180)/(2*PI()))*230</f>
        <v>162.0000000019453</v>
      </c>
      <c r="G316" s="4">
        <f>A316-F316</f>
        <v>-1.945295480254572E-09</v>
      </c>
      <c r="H316"/>
      <c r="I316" s="1">
        <f>C316</f>
        <v>90.35047696</v>
      </c>
      <c r="J316" s="1">
        <f>C318*0.5</f>
        <v>44.898770845</v>
      </c>
      <c r="K316" s="1">
        <f>C314*0.5</f>
        <v>45.450037015</v>
      </c>
    </row>
    <row r="317" spans="1:13" ht="12.75">
      <c r="A317" s="1">
        <v>162.5</v>
      </c>
      <c r="B317" s="2" t="s">
        <v>10</v>
      </c>
      <c r="C317" s="1">
        <v>90.07443293</v>
      </c>
      <c r="D317" s="1">
        <f>180-C317</f>
        <v>89.92556707</v>
      </c>
      <c r="E317" s="3">
        <f>10-5-(COS(RADIANS(D317))*-5)</f>
        <v>5.006495496675001</v>
      </c>
      <c r="F317" s="1">
        <f>SQRT(1-C317/180+SIN(2*PI()*C317/180)/(2*PI()))*230</f>
        <v>162.50000000745484</v>
      </c>
      <c r="G317" s="4">
        <f>A317-F317</f>
        <v>-7.454843853338389E-09</v>
      </c>
      <c r="H317">
        <v>0.5</v>
      </c>
      <c r="I317" s="1">
        <f>((J316+K316-I316)*H317+J316-K316)*H317+I316</f>
        <v>90.0744266</v>
      </c>
      <c r="L317" s="1">
        <f>SQRT(1-I317/180+SIN(2*PI()*I317/180)/(2*PI()))*230</f>
        <v>162.5000114555377</v>
      </c>
      <c r="M317" s="1">
        <f>L317-A317</f>
        <v>1.1455537702431684E-05</v>
      </c>
    </row>
    <row r="318" spans="1:11" ht="12.75">
      <c r="A318" s="1">
        <v>163</v>
      </c>
      <c r="B318" s="2" t="s">
        <v>10</v>
      </c>
      <c r="C318" s="1">
        <v>89.79754169</v>
      </c>
      <c r="D318" s="1">
        <f>180-C318</f>
        <v>90.20245831</v>
      </c>
      <c r="E318" s="3">
        <f>10-5-(COS(RADIANS(D318))*-5)</f>
        <v>4.982332216229317</v>
      </c>
      <c r="F318" s="1">
        <f>SQRT(1-C318/180+SIN(2*PI()*C318/180)/(2*PI()))*230</f>
        <v>163.0000000008056</v>
      </c>
      <c r="G318" s="4">
        <f>A318-F318</f>
        <v>-8.056133538048016E-10</v>
      </c>
      <c r="H318"/>
      <c r="I318" s="1">
        <f>C318</f>
        <v>89.79754169</v>
      </c>
      <c r="J318" s="1">
        <f>C320*0.5</f>
        <v>44.62058273</v>
      </c>
      <c r="K318" s="1">
        <f>C316*0.5</f>
        <v>45.17523848</v>
      </c>
    </row>
    <row r="319" spans="1:13" ht="12.75">
      <c r="A319" s="1">
        <v>163.5</v>
      </c>
      <c r="B319" s="2" t="s">
        <v>10</v>
      </c>
      <c r="C319" s="1">
        <v>89.51979026</v>
      </c>
      <c r="D319" s="1">
        <f>180-C319</f>
        <v>90.48020974</v>
      </c>
      <c r="E319" s="3">
        <f>10-5-(COS(RADIANS(D319))*-5)</f>
        <v>4.958094285300855</v>
      </c>
      <c r="F319" s="1">
        <f>SQRT(1-C319/180+SIN(2*PI()*C319/180)/(2*PI()))*230</f>
        <v>163.50000001492262</v>
      </c>
      <c r="G319" s="4">
        <f>A319-F319</f>
        <v>-1.492261958446761E-08</v>
      </c>
      <c r="H319">
        <v>0.5</v>
      </c>
      <c r="I319" s="1">
        <f>((J318+K318-I318)*H319+J318-K318)*H319+I318</f>
        <v>89.519783695</v>
      </c>
      <c r="L319" s="1">
        <f>SQRT(1-I319/180+SIN(2*PI()*I319/180)/(2*PI()))*230</f>
        <v>163.50001181458597</v>
      </c>
      <c r="M319" s="1">
        <f>L319-A319</f>
        <v>1.1814585974434522E-05</v>
      </c>
    </row>
    <row r="320" spans="1:11" ht="12.75">
      <c r="A320" s="1">
        <v>164</v>
      </c>
      <c r="B320" s="2" t="s">
        <v>10</v>
      </c>
      <c r="C320" s="1">
        <v>89.24116546</v>
      </c>
      <c r="D320" s="1">
        <f>180-C320</f>
        <v>90.75883454</v>
      </c>
      <c r="E320" s="3">
        <f>10-5-(COS(RADIANS(D320))*-5)</f>
        <v>4.933781129919787</v>
      </c>
      <c r="F320" s="1">
        <f>SQRT(1-C320/180+SIN(2*PI()*C320/180)/(2*PI()))*230</f>
        <v>164.0000000052391</v>
      </c>
      <c r="G320" s="4">
        <f>A320-F320</f>
        <v>-5.239087386144092E-09</v>
      </c>
      <c r="H320"/>
      <c r="I320" s="1">
        <f>C320</f>
        <v>89.24116546</v>
      </c>
      <c r="J320" s="1">
        <f>C322*0.5</f>
        <v>44.34062081</v>
      </c>
      <c r="K320" s="1">
        <f>C318*0.5</f>
        <v>44.898770845</v>
      </c>
    </row>
    <row r="321" spans="1:13" ht="12.75">
      <c r="A321" s="1">
        <v>164.5</v>
      </c>
      <c r="B321" s="2" t="s">
        <v>10</v>
      </c>
      <c r="C321" s="1">
        <v>88.96165381</v>
      </c>
      <c r="D321" s="1">
        <f>180-C321</f>
        <v>91.03834619</v>
      </c>
      <c r="E321" s="3">
        <f>10-5-(COS(RADIANS(D321))*-5)</f>
        <v>4.909392160914265</v>
      </c>
      <c r="F321" s="1">
        <f>SQRT(1-C321/180+SIN(2*PI()*C321/180)/(2*PI()))*230</f>
        <v>164.50000001712843</v>
      </c>
      <c r="G321" s="4">
        <f>A321-F321</f>
        <v>-1.7128428453361266E-08</v>
      </c>
      <c r="H321">
        <v>0.5</v>
      </c>
      <c r="I321" s="1">
        <f>((J320+K320-I320)*H321+J320-K320)*H321+I320</f>
        <v>88.96164699125</v>
      </c>
      <c r="L321" s="1">
        <f>SQRT(1-I321/180+SIN(2*PI()*I321/180)/(2*PI()))*230</f>
        <v>164.50001219522386</v>
      </c>
      <c r="M321" s="1">
        <f>L321-A321</f>
        <v>1.2195223860089754E-05</v>
      </c>
    </row>
    <row r="322" spans="1:11" ht="12.75">
      <c r="A322" s="1">
        <v>165</v>
      </c>
      <c r="B322" s="2" t="s">
        <v>10</v>
      </c>
      <c r="C322" s="1">
        <v>88.68124162</v>
      </c>
      <c r="D322" s="1">
        <f>180-C322</f>
        <v>91.31875838</v>
      </c>
      <c r="E322" s="3">
        <f>10-5-(COS(RADIANS(D322))*-5)</f>
        <v>4.884926782120881</v>
      </c>
      <c r="F322" s="1">
        <f>SQRT(1-C322/180+SIN(2*PI()*C322/180)/(2*PI()))*230</f>
        <v>165.00000001147222</v>
      </c>
      <c r="G322" s="4">
        <f>A322-F322</f>
        <v>-1.1472224059616565E-08</v>
      </c>
      <c r="H322"/>
      <c r="I322" s="1">
        <f>C322</f>
        <v>88.68124162</v>
      </c>
      <c r="J322" s="1">
        <f>C324*0.5</f>
        <v>44.058829705</v>
      </c>
      <c r="K322" s="1">
        <f>C320*0.5</f>
        <v>44.62058273</v>
      </c>
    </row>
    <row r="323" spans="1:13" ht="12.75">
      <c r="A323" s="1">
        <v>165.5</v>
      </c>
      <c r="B323" s="2" t="s">
        <v>10</v>
      </c>
      <c r="C323" s="1">
        <v>88.3999149</v>
      </c>
      <c r="D323" s="1">
        <f>180-C323</f>
        <v>91.6000851</v>
      </c>
      <c r="E323" s="3">
        <f>10-5-(COS(RADIANS(D323))*-5)</f>
        <v>4.860384382901774</v>
      </c>
      <c r="F323" s="1">
        <f>SQRT(1-C323/180+SIN(2*PI()*C323/180)/(2*PI()))*230</f>
        <v>165.50000001251846</v>
      </c>
      <c r="G323" s="4">
        <f>A323-F323</f>
        <v>-1.2518455605459167E-08</v>
      </c>
      <c r="H323">
        <v>0.5</v>
      </c>
      <c r="I323" s="1">
        <f>((J322+K322-I322)*H323+J322-K322)*H323+I322</f>
        <v>88.39990781124999</v>
      </c>
      <c r="L323" s="1">
        <f>SQRT(1-I323/180+SIN(2*PI()*I323/180)/(2*PI()))*230</f>
        <v>165.50001259064788</v>
      </c>
      <c r="M323" s="1">
        <f>L323-A323</f>
        <v>1.259064788428077E-05</v>
      </c>
    </row>
    <row r="324" spans="1:11" ht="12.75">
      <c r="A324" s="1">
        <v>166</v>
      </c>
      <c r="B324" s="2" t="s">
        <v>10</v>
      </c>
      <c r="C324" s="1">
        <v>88.11765941</v>
      </c>
      <c r="D324" s="1">
        <f>180-C324</f>
        <v>91.88234059</v>
      </c>
      <c r="E324" s="3">
        <f>10-5-(COS(RADIANS(D324))*-5)</f>
        <v>4.835764342891285</v>
      </c>
      <c r="F324" s="1">
        <f>SQRT(1-C324/180+SIN(2*PI()*C324/180)/(2*PI()))*230</f>
        <v>166.00000000480327</v>
      </c>
      <c r="G324" s="4">
        <f>A324-F324</f>
        <v>-4.803268893738277E-09</v>
      </c>
      <c r="H324"/>
      <c r="I324" s="1">
        <f>C324</f>
        <v>88.11765941</v>
      </c>
      <c r="J324" s="1">
        <f>C326*0.5</f>
        <v>43.775151845</v>
      </c>
      <c r="K324" s="1">
        <f>C322*0.5</f>
        <v>44.34062081</v>
      </c>
    </row>
    <row r="325" spans="1:13" ht="12.75">
      <c r="A325" s="1">
        <v>166.5</v>
      </c>
      <c r="B325" s="2" t="s">
        <v>10</v>
      </c>
      <c r="C325" s="1">
        <v>87.83446061</v>
      </c>
      <c r="D325" s="1">
        <f>180-C325</f>
        <v>92.16553939</v>
      </c>
      <c r="E325" s="3">
        <f>10-5-(COS(RADIANS(D325))*-5)</f>
        <v>4.811066028032593</v>
      </c>
      <c r="F325" s="1">
        <f>SQRT(1-C325/180+SIN(2*PI()*C325/180)/(2*PI()))*230</f>
        <v>166.5000000078625</v>
      </c>
      <c r="G325" s="4">
        <f>A325-F325</f>
        <v>-7.862496431698673E-09</v>
      </c>
      <c r="H325">
        <v>0.5</v>
      </c>
      <c r="I325" s="1">
        <f>((J324+K324-I324)*H325+J324-K324)*H325+I324</f>
        <v>87.83445323875</v>
      </c>
      <c r="L325" s="1">
        <f>SQRT(1-I325/180+SIN(2*PI()*I325/180)/(2*PI()))*230</f>
        <v>166.5000130002661</v>
      </c>
      <c r="M325" s="1">
        <f>L325-A325</f>
        <v>1.3000266108065262E-05</v>
      </c>
    </row>
    <row r="326" spans="1:11" ht="12.75">
      <c r="A326" s="1">
        <v>167</v>
      </c>
      <c r="B326" s="2" t="s">
        <v>10</v>
      </c>
      <c r="C326" s="1">
        <v>87.55030369</v>
      </c>
      <c r="D326" s="1">
        <f>180-C326</f>
        <v>92.44969631</v>
      </c>
      <c r="E326" s="3">
        <f>10-5-(COS(RADIANS(D326))*-5)</f>
        <v>4.786288793608151</v>
      </c>
      <c r="F326" s="1">
        <f>SQRT(1-C326/180+SIN(2*PI()*C326/180)/(2*PI()))*230</f>
        <v>167.00000000841317</v>
      </c>
      <c r="G326" s="4">
        <f>A326-F326</f>
        <v>-8.413167051912751E-09</v>
      </c>
      <c r="H326"/>
      <c r="I326" s="1">
        <f>C326</f>
        <v>87.55030369</v>
      </c>
      <c r="J326" s="1">
        <f>C328*0.5</f>
        <v>43.48952736</v>
      </c>
      <c r="K326" s="1">
        <f>C324*0.5</f>
        <v>44.058829705</v>
      </c>
    </row>
    <row r="327" spans="1:13" ht="12.75">
      <c r="A327" s="1">
        <v>167.5</v>
      </c>
      <c r="B327" s="2" t="s">
        <v>10</v>
      </c>
      <c r="C327" s="1">
        <v>87.26517353</v>
      </c>
      <c r="D327" s="1">
        <f>180-C327</f>
        <v>92.73482647</v>
      </c>
      <c r="E327" s="3">
        <f>10-5-(COS(RADIANS(D327))*-5)</f>
        <v>4.761431981180452</v>
      </c>
      <c r="F327" s="1">
        <f>SQRT(1-C327/180+SIN(2*PI()*C327/180)/(2*PI()))*230</f>
        <v>167.50000001591087</v>
      </c>
      <c r="G327" s="4">
        <f>A327-F327</f>
        <v>-1.591087084307219E-08</v>
      </c>
      <c r="H327">
        <v>0.5</v>
      </c>
      <c r="I327" s="1">
        <f>((J326+K326-I326)*H327+J326-K326)*H327+I326</f>
        <v>87.26516586125001</v>
      </c>
      <c r="L327" s="1">
        <f>SQRT(1-I327/180+SIN(2*PI()*I327/180)/(2*PI()))*230</f>
        <v>167.50001344056415</v>
      </c>
      <c r="M327" s="1">
        <f>L327-A327</f>
        <v>1.3440564146094403E-05</v>
      </c>
    </row>
    <row r="328" spans="1:11" ht="12.75">
      <c r="A328" s="1">
        <v>168</v>
      </c>
      <c r="B328" s="2" t="s">
        <v>10</v>
      </c>
      <c r="C328" s="1">
        <v>86.97905472</v>
      </c>
      <c r="D328" s="1">
        <f>180-C328</f>
        <v>93.02094528</v>
      </c>
      <c r="E328" s="3">
        <f>10-5-(COS(RADIANS(D328))*-5)</f>
        <v>4.736494920781702</v>
      </c>
      <c r="F328" s="1">
        <f>SQRT(1-C328/180+SIN(2*PI()*C328/180)/(2*PI()))*230</f>
        <v>168.00000001174945</v>
      </c>
      <c r="G328" s="4">
        <f>A328-F328</f>
        <v>-1.1749449413400725E-08</v>
      </c>
      <c r="H328"/>
      <c r="I328" s="1">
        <f>C328</f>
        <v>86.97905472</v>
      </c>
      <c r="J328" s="1">
        <f>C330*0.5</f>
        <v>43.20189393</v>
      </c>
      <c r="K328" s="1">
        <f>C326*0.5</f>
        <v>43.775151845</v>
      </c>
    </row>
    <row r="329" spans="1:13" ht="12.75">
      <c r="A329" s="1">
        <v>168.5</v>
      </c>
      <c r="B329" s="2" t="s">
        <v>10</v>
      </c>
      <c r="C329" s="1">
        <v>86.69193152</v>
      </c>
      <c r="D329" s="1">
        <f>180-C329</f>
        <v>93.30806848</v>
      </c>
      <c r="E329" s="3">
        <f>10-5-(COS(RADIANS(D329))*-5)</f>
        <v>4.711476927889872</v>
      </c>
      <c r="F329" s="1">
        <f>SQRT(1-C329/180+SIN(2*PI()*C329/180)/(2*PI()))*230</f>
        <v>168.50000000323604</v>
      </c>
      <c r="G329" s="4">
        <f>A329-F329</f>
        <v>-3.2360389923269395E-09</v>
      </c>
      <c r="H329">
        <v>0.5</v>
      </c>
      <c r="I329" s="1">
        <f>((J328+K328-I328)*H329+J328-K328)*H329+I328</f>
        <v>86.69192352625</v>
      </c>
      <c r="L329" s="1">
        <f>SQRT(1-I329/180+SIN(2*PI()*I329/180)/(2*PI()))*230</f>
        <v>168.5000138990908</v>
      </c>
      <c r="M329" s="1">
        <f>L329-A329</f>
        <v>1.3899090788527246E-05</v>
      </c>
    </row>
    <row r="330" spans="1:11" ht="12.75">
      <c r="A330" s="1">
        <v>169</v>
      </c>
      <c r="B330" s="2" t="s">
        <v>10</v>
      </c>
      <c r="C330" s="1">
        <v>86.40378786</v>
      </c>
      <c r="D330" s="1">
        <f>180-C330</f>
        <v>93.59621214</v>
      </c>
      <c r="E330" s="3">
        <f>10-5-(COS(RADIANS(D330))*-5)</f>
        <v>4.686377303911179</v>
      </c>
      <c r="F330" s="1">
        <f>SQRT(1-C330/180+SIN(2*PI()*C330/180)/(2*PI()))*230</f>
        <v>169.00000000654552</v>
      </c>
      <c r="G330" s="4">
        <f>A330-F330</f>
        <v>-6.545519681822043E-09</v>
      </c>
      <c r="H330"/>
      <c r="I330" s="1">
        <f>C330</f>
        <v>86.40378786</v>
      </c>
      <c r="J330" s="1">
        <f>C332*0.5</f>
        <v>42.91218663</v>
      </c>
      <c r="K330" s="1">
        <f>C328*0.5</f>
        <v>43.48952736</v>
      </c>
    </row>
    <row r="331" spans="1:13" ht="12.75">
      <c r="A331" s="1">
        <v>169.5</v>
      </c>
      <c r="B331" s="2" t="s">
        <v>10</v>
      </c>
      <c r="C331" s="1">
        <v>86.11460735</v>
      </c>
      <c r="D331" s="1">
        <f>180-C331</f>
        <v>93.88539265</v>
      </c>
      <c r="E331" s="3">
        <f>10-5-(COS(RADIANS(D331))*-5)</f>
        <v>4.661195337551201</v>
      </c>
      <c r="F331" s="1">
        <f>SQRT(1-C331/180+SIN(2*PI()*C331/180)/(2*PI()))*230</f>
        <v>169.5000000121332</v>
      </c>
      <c r="G331" s="4">
        <f>A331-F331</f>
        <v>-1.213319933413004E-08</v>
      </c>
      <c r="H331">
        <v>0.5</v>
      </c>
      <c r="I331" s="1">
        <f>((J330+K330-I330)*H331+J330-K330)*H331+I330</f>
        <v>86.11459902749999</v>
      </c>
      <c r="L331" s="1">
        <f>SQRT(1-I331/180+SIN(2*PI()*I331/180)/(2*PI()))*230</f>
        <v>169.50001437590745</v>
      </c>
      <c r="M331" s="1">
        <f>L331-A331</f>
        <v>1.4375907454677872E-05</v>
      </c>
    </row>
    <row r="332" spans="1:11" ht="12.75">
      <c r="A332" s="1">
        <v>170</v>
      </c>
      <c r="B332" s="2" t="s">
        <v>10</v>
      </c>
      <c r="C332" s="1">
        <v>85.82437326</v>
      </c>
      <c r="D332" s="1">
        <f>180-C332</f>
        <v>94.17562674</v>
      </c>
      <c r="E332" s="3">
        <f>10-5-(COS(RADIANS(D332))*-5)</f>
        <v>4.635930303591505</v>
      </c>
      <c r="F332" s="1">
        <f>SQRT(1-C332/180+SIN(2*PI()*C332/180)/(2*PI()))*230</f>
        <v>170.0000000018281</v>
      </c>
      <c r="G332" s="4">
        <f>A332-F332</f>
        <v>-1.8281127722730162E-09</v>
      </c>
      <c r="H332"/>
      <c r="I332" s="1">
        <f>C332</f>
        <v>85.82437326</v>
      </c>
      <c r="J332" s="1">
        <f>C334*0.5</f>
        <v>42.62033777</v>
      </c>
      <c r="K332" s="1">
        <f>C330*0.5</f>
        <v>43.20189393</v>
      </c>
    </row>
    <row r="333" spans="1:13" ht="12.75">
      <c r="A333" s="1">
        <v>170.5</v>
      </c>
      <c r="B333" s="2" t="s">
        <v>10</v>
      </c>
      <c r="C333" s="1">
        <v>85.53306847</v>
      </c>
      <c r="D333" s="1">
        <f>180-C333</f>
        <v>94.46693153</v>
      </c>
      <c r="E333" s="3">
        <f>10-5-(COS(RADIANS(D333))*-5)</f>
        <v>4.6105814590787</v>
      </c>
      <c r="F333" s="1">
        <f>SQRT(1-C333/180+SIN(2*PI()*C333/180)/(2*PI()))*230</f>
        <v>170.5000000162806</v>
      </c>
      <c r="G333" s="4">
        <f>A333-F333</f>
        <v>-1.6280608861052315E-08</v>
      </c>
      <c r="H333">
        <v>0.5</v>
      </c>
      <c r="I333" s="1">
        <f>((J332+K332-I332)*H333+J332-K332)*H333+I332</f>
        <v>85.53305979000001</v>
      </c>
      <c r="L333" s="1">
        <f>SQRT(1-I333/180+SIN(2*PI()*I333/180)/(2*PI()))*230</f>
        <v>170.50001488714065</v>
      </c>
      <c r="M333" s="1">
        <f>L333-A333</f>
        <v>1.48871406508988E-05</v>
      </c>
    </row>
    <row r="334" spans="1:11" ht="12.75">
      <c r="A334" s="1">
        <v>171</v>
      </c>
      <c r="B334" s="2" t="s">
        <v>10</v>
      </c>
      <c r="C334" s="1">
        <v>85.24067554</v>
      </c>
      <c r="D334" s="1">
        <f>180-C334</f>
        <v>94.75932446</v>
      </c>
      <c r="E334" s="3">
        <f>10-5-(COS(RADIANS(D334))*-5)</f>
        <v>4.5851480499797</v>
      </c>
      <c r="F334" s="1">
        <f>SQRT(1-C334/180+SIN(2*PI()*C334/180)/(2*PI()))*230</f>
        <v>171.0000000153682</v>
      </c>
      <c r="G334" s="4">
        <f>A334-F334</f>
        <v>-1.5368186723208055E-08</v>
      </c>
      <c r="H334"/>
      <c r="I334" s="1">
        <f>C334</f>
        <v>85.24067554</v>
      </c>
      <c r="J334" s="1">
        <f>C336*0.5</f>
        <v>42.32627674</v>
      </c>
      <c r="K334" s="1">
        <f>C332*0.5</f>
        <v>42.91218663</v>
      </c>
    </row>
    <row r="335" spans="1:13" ht="12.75">
      <c r="A335" s="1">
        <v>171.5</v>
      </c>
      <c r="B335" s="2" t="s">
        <v>10</v>
      </c>
      <c r="C335" s="1">
        <v>84.94717662</v>
      </c>
      <c r="D335" s="1">
        <f>180-C335</f>
        <v>95.05282338</v>
      </c>
      <c r="E335" s="3">
        <f>10-5-(COS(RADIANS(D335))*-5)</f>
        <v>4.559629303934403</v>
      </c>
      <c r="F335" s="1">
        <f>SQRT(1-C335/180+SIN(2*PI()*C335/180)/(2*PI()))*230</f>
        <v>171.50000001303178</v>
      </c>
      <c r="G335" s="4">
        <f>A335-F335</f>
        <v>-1.3031780099481693E-08</v>
      </c>
      <c r="H335">
        <v>0.5</v>
      </c>
      <c r="I335" s="1">
        <f>((J334+K334-I334)*H335+J334-K334)*H335+I334</f>
        <v>84.94716755249999</v>
      </c>
      <c r="L335" s="1">
        <f>SQRT(1-I335/180+SIN(2*PI()*I335/180)/(2*PI()))*230</f>
        <v>171.50001543090968</v>
      </c>
      <c r="M335" s="1">
        <f>L335-A335</f>
        <v>1.5430909684255312E-05</v>
      </c>
    </row>
    <row r="336" spans="1:11" ht="12.75">
      <c r="A336" s="1">
        <v>172</v>
      </c>
      <c r="B336" s="2" t="s">
        <v>10</v>
      </c>
      <c r="C336" s="1">
        <v>84.65255348</v>
      </c>
      <c r="D336" s="1">
        <f>180-C336</f>
        <v>95.34744652</v>
      </c>
      <c r="E336" s="3">
        <f>10-5-(COS(RADIANS(D336))*-5)</f>
        <v>4.534024433476538</v>
      </c>
      <c r="F336" s="1">
        <f>SQRT(1-C336/180+SIN(2*PI()*C336/180)/(2*PI()))*230</f>
        <v>172.0000000050408</v>
      </c>
      <c r="G336" s="4">
        <f>A336-F336</f>
        <v>-5.0407891194481635E-09</v>
      </c>
      <c r="H336"/>
      <c r="I336" s="1">
        <f>C336</f>
        <v>84.65255348</v>
      </c>
      <c r="J336" s="1">
        <f>C338*0.5</f>
        <v>42.02992978</v>
      </c>
      <c r="K336" s="1">
        <f>C334*0.5</f>
        <v>42.62033777</v>
      </c>
    </row>
    <row r="337" spans="1:13" ht="12.75">
      <c r="A337" s="1">
        <v>172.5</v>
      </c>
      <c r="B337" s="2" t="s">
        <v>10</v>
      </c>
      <c r="C337" s="1">
        <v>84.35678747</v>
      </c>
      <c r="D337" s="1">
        <f>180-C337</f>
        <v>95.64321253</v>
      </c>
      <c r="E337" s="3">
        <f>10-5-(COS(RADIANS(D337))*-5)</f>
        <v>4.508332633191267</v>
      </c>
      <c r="F337" s="1">
        <f>SQRT(1-C337/180+SIN(2*PI()*C337/180)/(2*PI()))*230</f>
        <v>172.50000001568313</v>
      </c>
      <c r="G337" s="4">
        <f>A337-F337</f>
        <v>-1.5683127685406362E-08</v>
      </c>
      <c r="H337">
        <v>0.5</v>
      </c>
      <c r="I337" s="1">
        <f>((J336+K336-I336)*H337+J336-K336)*H337+I336</f>
        <v>84.3567780025</v>
      </c>
      <c r="L337" s="1">
        <f>SQRT(1-I337/180+SIN(2*PI()*I337/180)/(2*PI()))*230</f>
        <v>172.50001598953017</v>
      </c>
      <c r="M337" s="1">
        <f>L337-A337</f>
        <v>1.5989530169235877E-05</v>
      </c>
    </row>
    <row r="338" spans="1:11" ht="12.75">
      <c r="A338" s="1">
        <v>173</v>
      </c>
      <c r="B338" s="2" t="s">
        <v>10</v>
      </c>
      <c r="C338" s="1">
        <v>84.05985956</v>
      </c>
      <c r="D338" s="1">
        <f>180-C338</f>
        <v>95.94014044</v>
      </c>
      <c r="E338" s="3">
        <f>10-5-(COS(RADIANS(D338))*-5)</f>
        <v>4.482553083850602</v>
      </c>
      <c r="F338" s="1">
        <f>SQRT(1-C338/180+SIN(2*PI()*C338/180)/(2*PI()))*230</f>
        <v>173.0000000080692</v>
      </c>
      <c r="G338" s="4">
        <f>A338-F338</f>
        <v>-8.069207524386002E-09</v>
      </c>
      <c r="H338"/>
      <c r="I338" s="1">
        <f>C338</f>
        <v>84.05985956</v>
      </c>
      <c r="J338" s="1">
        <f>C340*0.5</f>
        <v>41.731219815</v>
      </c>
      <c r="K338" s="1">
        <f>C336*0.5</f>
        <v>42.32627674</v>
      </c>
    </row>
    <row r="339" spans="1:13" ht="12.75">
      <c r="A339" s="1">
        <v>173.5</v>
      </c>
      <c r="B339" s="2" t="s">
        <v>10</v>
      </c>
      <c r="C339" s="1">
        <v>83.76175025</v>
      </c>
      <c r="D339" s="1">
        <f>180-C339</f>
        <v>96.23824975</v>
      </c>
      <c r="E339" s="3">
        <f>10-5-(COS(RADIANS(D339))*-5)</f>
        <v>4.4566849452848665</v>
      </c>
      <c r="F339" s="1">
        <f>SQRT(1-C339/180+SIN(2*PI()*C339/180)/(2*PI()))*230</f>
        <v>173.50000001326745</v>
      </c>
      <c r="G339" s="4">
        <f>A339-F339</f>
        <v>-1.3267452914078603E-08</v>
      </c>
      <c r="H339">
        <v>0.5</v>
      </c>
      <c r="I339" s="1">
        <f>((J338+K338-I338)*H339+J338-K338)*H339+I338</f>
        <v>83.76174034625001</v>
      </c>
      <c r="L339" s="1">
        <f>SQRT(1-I339/180+SIN(2*PI()*I339/180)/(2*PI()))*230</f>
        <v>173.50001659098805</v>
      </c>
      <c r="M339" s="1">
        <f>L339-A339</f>
        <v>1.6590988053621913E-05</v>
      </c>
    </row>
    <row r="340" spans="1:11" ht="12.75">
      <c r="A340" s="1">
        <v>174</v>
      </c>
      <c r="B340" s="2" t="s">
        <v>10</v>
      </c>
      <c r="C340" s="1">
        <v>83.46243963</v>
      </c>
      <c r="D340" s="1">
        <f>180-C340</f>
        <v>96.53756037</v>
      </c>
      <c r="E340" s="3">
        <f>10-5-(COS(RADIANS(D340))*-5)</f>
        <v>4.430727362310537</v>
      </c>
      <c r="F340" s="1">
        <f>SQRT(1-C340/180+SIN(2*PI()*C340/180)/(2*PI()))*230</f>
        <v>174.0000000053689</v>
      </c>
      <c r="G340" s="4">
        <f>A340-F340</f>
        <v>-5.368889333112747E-09</v>
      </c>
      <c r="H340"/>
      <c r="I340" s="1">
        <f>C340</f>
        <v>83.46243963</v>
      </c>
      <c r="J340" s="1">
        <f>C342*0.5</f>
        <v>41.43006621</v>
      </c>
      <c r="K340" s="1">
        <f>C338*0.5</f>
        <v>42.02992978</v>
      </c>
    </row>
    <row r="341" spans="1:13" ht="12.75">
      <c r="A341" s="1">
        <v>174.5</v>
      </c>
      <c r="B341" s="2" t="s">
        <v>10</v>
      </c>
      <c r="C341" s="1">
        <v>83.1619073</v>
      </c>
      <c r="D341" s="1">
        <f>180-C341</f>
        <v>96.8380927</v>
      </c>
      <c r="E341" s="3">
        <f>10-5-(COS(RADIANS(D341))*-5)</f>
        <v>4.404679458536722</v>
      </c>
      <c r="F341" s="1">
        <f>SQRT(1-C341/180+SIN(2*PI()*C341/180)/(2*PI()))*230</f>
        <v>174.5000000110161</v>
      </c>
      <c r="G341" s="4">
        <f>A341-F341</f>
        <v>-1.1016112466677441E-08</v>
      </c>
      <c r="H341">
        <v>0.5</v>
      </c>
      <c r="I341" s="1">
        <f>((J340+K340-I340)*H341+J340-K340)*H341+I340</f>
        <v>83.161896935</v>
      </c>
      <c r="L341" s="1">
        <f>SQRT(1-I341/180+SIN(2*PI()*I341/180)/(2*PI()))*230</f>
        <v>174.5000172200418</v>
      </c>
      <c r="M341" s="1">
        <f>L341-A341</f>
        <v>1.7220041797827434E-05</v>
      </c>
    </row>
    <row r="342" spans="1:11" ht="12.75">
      <c r="A342" s="1">
        <v>175</v>
      </c>
      <c r="B342" s="2" t="s">
        <v>10</v>
      </c>
      <c r="C342" s="1">
        <v>82.86013242</v>
      </c>
      <c r="D342" s="1">
        <f>180-C342</f>
        <v>97.13986758</v>
      </c>
      <c r="E342" s="3">
        <f>10-5-(COS(RADIANS(D342))*-5)</f>
        <v>4.378540341481704</v>
      </c>
      <c r="F342" s="1">
        <f>SQRT(1-C342/180+SIN(2*PI()*C342/180)/(2*PI()))*230</f>
        <v>175.00000000030016</v>
      </c>
      <c r="G342" s="4">
        <f>A342-F342</f>
        <v>-3.001616732944967E-10</v>
      </c>
      <c r="H342"/>
      <c r="I342" s="1">
        <f>C342</f>
        <v>82.86013242</v>
      </c>
      <c r="J342" s="1">
        <f>C344*0.5</f>
        <v>41.12638453</v>
      </c>
      <c r="K342" s="1">
        <f>C340*0.5</f>
        <v>41.731219815</v>
      </c>
    </row>
    <row r="343" spans="1:13" ht="12.75">
      <c r="A343" s="1">
        <v>175.5</v>
      </c>
      <c r="B343" s="2" t="s">
        <v>10</v>
      </c>
      <c r="C343" s="1">
        <v>82.55709362</v>
      </c>
      <c r="D343" s="1">
        <f>180-C343</f>
        <v>97.44290638</v>
      </c>
      <c r="E343" s="3">
        <f>10-5-(COS(RADIANS(D343))*-5)</f>
        <v>4.35230909558792</v>
      </c>
      <c r="F343" s="1">
        <f>SQRT(1-C343/180+SIN(2*PI()*C343/180)/(2*PI()))*230</f>
        <v>175.500000009787</v>
      </c>
      <c r="G343" s="4">
        <f>A343-F343</f>
        <v>-9.78698722065019E-09</v>
      </c>
      <c r="H343">
        <v>0.5</v>
      </c>
      <c r="I343" s="1">
        <f>((J342+K342-I342)*H343+J342-K342)*H343+I342</f>
        <v>82.55708275875</v>
      </c>
      <c r="L343" s="1">
        <f>SQRT(1-I343/180+SIN(2*PI()*I343/180)/(2*PI()))*230</f>
        <v>175.50001789262595</v>
      </c>
      <c r="M343" s="1">
        <f>L343-A343</f>
        <v>1.7892625947979468E-05</v>
      </c>
    </row>
    <row r="344" spans="1:11" ht="12.75">
      <c r="A344" s="1">
        <v>176</v>
      </c>
      <c r="B344" s="2" t="s">
        <v>10</v>
      </c>
      <c r="C344" s="1">
        <v>82.25276906</v>
      </c>
      <c r="D344" s="1">
        <f>180-C344</f>
        <v>97.74723094</v>
      </c>
      <c r="E344" s="3">
        <f>10-5-(COS(RADIANS(D344))*-5)</f>
        <v>4.325984788269643</v>
      </c>
      <c r="F344" s="1">
        <f>SQRT(1-C344/180+SIN(2*PI()*C344/180)/(2*PI()))*230</f>
        <v>176.0000000154218</v>
      </c>
      <c r="G344" s="4">
        <f>A344-F344</f>
        <v>-1.5421790067193797E-08</v>
      </c>
      <c r="H344"/>
      <c r="I344" s="1">
        <f>C344</f>
        <v>82.25276906</v>
      </c>
      <c r="J344" s="1">
        <f>C346*0.5</f>
        <v>40.820086305</v>
      </c>
      <c r="K344" s="1">
        <f>C342*0.5</f>
        <v>41.43006621</v>
      </c>
    </row>
    <row r="345" spans="1:13" ht="12.75">
      <c r="A345" s="1">
        <v>176.5</v>
      </c>
      <c r="B345" s="2" t="s">
        <v>10</v>
      </c>
      <c r="C345" s="1">
        <v>81.94713637</v>
      </c>
      <c r="D345" s="1">
        <f>180-C345</f>
        <v>98.05286363</v>
      </c>
      <c r="E345" s="3">
        <f>10-5-(COS(RADIANS(D345))*-5)</f>
        <v>4.299566465602458</v>
      </c>
      <c r="F345" s="1">
        <f>SQRT(1-C345/180+SIN(2*PI()*C345/180)/(2*PI()))*230</f>
        <v>176.5000000033601</v>
      </c>
      <c r="G345" s="4">
        <f>A345-F345</f>
        <v>-3.360099753990653E-09</v>
      </c>
      <c r="H345">
        <v>0.5</v>
      </c>
      <c r="I345" s="1">
        <f>((J344+K344-I344)*H345+J344-K344)*H345+I344</f>
        <v>81.94712497125</v>
      </c>
      <c r="L345" s="1">
        <f>SQRT(1-I345/180+SIN(2*PI()*I345/180)/(2*PI()))*230</f>
        <v>176.50001861086724</v>
      </c>
      <c r="M345" s="1">
        <f>L345-A345</f>
        <v>1.8610867243751272E-05</v>
      </c>
    </row>
    <row r="346" spans="1:11" ht="12.75">
      <c r="A346" s="1">
        <v>177</v>
      </c>
      <c r="B346" s="2" t="s">
        <v>10</v>
      </c>
      <c r="C346" s="1">
        <v>81.64017261</v>
      </c>
      <c r="D346" s="1">
        <f>180-C346</f>
        <v>98.35982739</v>
      </c>
      <c r="E346" s="3">
        <f>10-5-(COS(RADIANS(D346))*-5)</f>
        <v>4.273053149795434</v>
      </c>
      <c r="F346" s="1">
        <f>SQRT(1-C346/180+SIN(2*PI()*C346/180)/(2*PI()))*230</f>
        <v>177.00000000527282</v>
      </c>
      <c r="G346" s="4">
        <f>A346-F346</f>
        <v>-5.272823955237982E-09</v>
      </c>
      <c r="H346"/>
      <c r="I346" s="1">
        <f>C346</f>
        <v>81.64017261</v>
      </c>
      <c r="J346" s="1">
        <f>C348*0.5</f>
        <v>40.5110787</v>
      </c>
      <c r="K346" s="1">
        <f>C344*0.5</f>
        <v>41.12638453</v>
      </c>
    </row>
    <row r="347" spans="1:13" ht="12.75">
      <c r="A347" s="1">
        <v>177.5</v>
      </c>
      <c r="B347" s="2" t="s">
        <v>10</v>
      </c>
      <c r="C347" s="1">
        <v>81.33185431</v>
      </c>
      <c r="D347" s="1">
        <f>180-C347</f>
        <v>98.66814569</v>
      </c>
      <c r="E347" s="3">
        <f>10-5-(COS(RADIANS(D347))*-5)</f>
        <v>4.2464438436168015</v>
      </c>
      <c r="F347" s="1">
        <f>SQRT(1-C347/180+SIN(2*PI()*C347/180)/(2*PI()))*230</f>
        <v>177.50000000196204</v>
      </c>
      <c r="G347" s="4">
        <f>A347-F347</f>
        <v>-1.96203586710908E-09</v>
      </c>
      <c r="H347">
        <v>0.5</v>
      </c>
      <c r="I347" s="1">
        <f>((J346+K346-I346)*H347+J346-K346)*H347+I346</f>
        <v>81.33184234999999</v>
      </c>
      <c r="L347" s="1">
        <f>SQRT(1-I347/180+SIN(2*PI()*I347/180)/(2*PI()))*230</f>
        <v>177.50001935448913</v>
      </c>
      <c r="M347" s="1">
        <f>L347-A347</f>
        <v>1.9354489126044427E-05</v>
      </c>
    </row>
    <row r="348" spans="1:11" ht="12.75">
      <c r="A348" s="1">
        <v>178</v>
      </c>
      <c r="B348" s="2" t="s">
        <v>10</v>
      </c>
      <c r="C348" s="1">
        <v>81.0221574</v>
      </c>
      <c r="D348" s="1">
        <f>180-C348</f>
        <v>98.9778426</v>
      </c>
      <c r="E348" s="3">
        <f>10-5-(COS(RADIANS(D348))*-5)</f>
        <v>4.219737525358385</v>
      </c>
      <c r="F348" s="1">
        <f>SQRT(1-C348/180+SIN(2*PI()*C348/180)/(2*PI()))*230</f>
        <v>178.00000000535184</v>
      </c>
      <c r="G348" s="4">
        <f>A348-F348</f>
        <v>-5.351836307454505E-09</v>
      </c>
      <c r="H348"/>
      <c r="I348" s="1">
        <f>C348</f>
        <v>81.0221574</v>
      </c>
      <c r="J348" s="1">
        <f>C350*0.5</f>
        <v>40.199264245</v>
      </c>
      <c r="K348" s="1">
        <f>C346*0.5</f>
        <v>40.820086305</v>
      </c>
    </row>
    <row r="349" spans="1:13" ht="12.75">
      <c r="A349" s="1">
        <v>178.5</v>
      </c>
      <c r="B349" s="2" t="s">
        <v>10</v>
      </c>
      <c r="C349" s="1">
        <v>80.71105722</v>
      </c>
      <c r="D349" s="1">
        <f>180-C349</f>
        <v>99.28894278</v>
      </c>
      <c r="E349" s="3">
        <f>10-5-(COS(RADIANS(D349))*-5)</f>
        <v>4.192933150758513</v>
      </c>
      <c r="F349" s="1">
        <f>SQRT(1-C349/180+SIN(2*PI()*C349/180)/(2*PI()))*230</f>
        <v>178.50000000859762</v>
      </c>
      <c r="G349" s="4">
        <f>A349-F349</f>
        <v>-8.597623946116073E-09</v>
      </c>
      <c r="H349">
        <v>0.5</v>
      </c>
      <c r="I349" s="1">
        <f>((J348+K348-I348)*H349+J348-K348)*H349+I348</f>
        <v>80.7110446575</v>
      </c>
      <c r="L349" s="1">
        <f>SQRT(1-I349/180+SIN(2*PI()*I349/180)/(2*PI()))*230</f>
        <v>178.50002015306254</v>
      </c>
      <c r="M349" s="1">
        <f>L349-A349</f>
        <v>2.0153062536110156E-05</v>
      </c>
    </row>
    <row r="350" spans="1:11" ht="12.75">
      <c r="A350" s="1">
        <v>179</v>
      </c>
      <c r="B350" s="2" t="s">
        <v>10</v>
      </c>
      <c r="C350" s="1">
        <v>80.39852849</v>
      </c>
      <c r="D350" s="1">
        <f>180-C350</f>
        <v>99.60147151</v>
      </c>
      <c r="E350" s="3">
        <f>10-5-(COS(RADIANS(D350))*-5)</f>
        <v>4.166029651519632</v>
      </c>
      <c r="F350" s="1">
        <f>SQRT(1-C350/180+SIN(2*PI()*C350/180)/(2*PI()))*230</f>
        <v>178.99999999988518</v>
      </c>
      <c r="G350" s="4">
        <f>A350-F350</f>
        <v>1.1482370609883219E-10</v>
      </c>
      <c r="H350"/>
      <c r="I350" s="1">
        <f>C350</f>
        <v>80.39852849</v>
      </c>
      <c r="J350" s="1">
        <f>C352*0.5</f>
        <v>39.88454047</v>
      </c>
      <c r="K350" s="1">
        <f>C348*0.5</f>
        <v>40.5110787</v>
      </c>
    </row>
    <row r="351" spans="1:13" ht="12.75">
      <c r="A351" s="1">
        <v>179.5</v>
      </c>
      <c r="B351" s="2" t="s">
        <v>10</v>
      </c>
      <c r="C351" s="1">
        <v>80.08454526</v>
      </c>
      <c r="D351" s="1">
        <f>180-C351</f>
        <v>99.91545474</v>
      </c>
      <c r="E351" s="3">
        <f>10-5-(COS(RADIANS(D351))*-5)</f>
        <v>4.139025932163022</v>
      </c>
      <c r="F351" s="1">
        <f>SQRT(1-C351/180+SIN(2*PI()*C351/180)/(2*PI()))*230</f>
        <v>179.50000000606857</v>
      </c>
      <c r="G351" s="4">
        <f>A351-F351</f>
        <v>-6.068574975870433E-09</v>
      </c>
      <c r="H351">
        <v>0.5</v>
      </c>
      <c r="I351" s="1">
        <f>((J350+K350-I350)*H351+J350-K350)*H351+I350</f>
        <v>80.084532045</v>
      </c>
      <c r="L351" s="1">
        <f>SQRT(1-I351/180+SIN(2*PI()*I351/180)/(2*PI()))*230</f>
        <v>179.50002100096697</v>
      </c>
      <c r="M351" s="1">
        <f>L351-A351</f>
        <v>2.1000966967221757E-05</v>
      </c>
    </row>
    <row r="352" spans="1:11" ht="12.75">
      <c r="A352" s="1">
        <v>180</v>
      </c>
      <c r="B352" s="2" t="s">
        <v>10</v>
      </c>
      <c r="C352" s="1">
        <v>79.76908094</v>
      </c>
      <c r="D352" s="1">
        <f>180-C352</f>
        <v>100.23091906</v>
      </c>
      <c r="E352" s="3">
        <f>10-5-(COS(RADIANS(D352))*-5)</f>
        <v>4.111920873823335</v>
      </c>
      <c r="F352" s="1">
        <f>SQRT(1-C352/180+SIN(2*PI()*C352/180)/(2*PI()))*230</f>
        <v>180.00000000692742</v>
      </c>
      <c r="G352" s="4">
        <f>A352-F352</f>
        <v>-6.9274221914383816E-09</v>
      </c>
      <c r="H352"/>
      <c r="I352" s="1">
        <f>C352</f>
        <v>79.76908094</v>
      </c>
      <c r="J352" s="1">
        <f>C354*0.5</f>
        <v>39.566799555</v>
      </c>
      <c r="K352" s="1">
        <f>C350*0.5</f>
        <v>40.199264245</v>
      </c>
    </row>
    <row r="353" spans="1:13" ht="12.75">
      <c r="A353" s="1">
        <v>180.5</v>
      </c>
      <c r="B353" s="2" t="s">
        <v>10</v>
      </c>
      <c r="C353" s="1">
        <v>79.45210823</v>
      </c>
      <c r="D353" s="1">
        <f>180-C353</f>
        <v>100.54789177</v>
      </c>
      <c r="E353" s="3">
        <f>10-5-(COS(RADIANS(D353))*-5)</f>
        <v>4.084713329495997</v>
      </c>
      <c r="F353" s="1">
        <f>SQRT(1-C353/180+SIN(2*PI()*C353/180)/(2*PI()))*230</f>
        <v>180.50000000746297</v>
      </c>
      <c r="G353" s="4">
        <f>A353-F353</f>
        <v>-7.462972462235484E-09</v>
      </c>
      <c r="H353">
        <v>0.5</v>
      </c>
      <c r="I353" s="1">
        <f>((J352+K352-I352)*H353+J352-K352)*H353+I352</f>
        <v>79.45209431</v>
      </c>
      <c r="L353" s="1">
        <f>SQRT(1-I353/180+SIN(2*PI()*I353/180)/(2*PI()))*230</f>
        <v>180.5000219124258</v>
      </c>
      <c r="M353" s="1">
        <f>L353-A353</f>
        <v>2.1912425808068292E-05</v>
      </c>
    </row>
    <row r="354" spans="1:11" ht="12.75">
      <c r="A354" s="1">
        <v>181</v>
      </c>
      <c r="B354" s="2" t="s">
        <v>10</v>
      </c>
      <c r="C354" s="1">
        <v>79.13359911</v>
      </c>
      <c r="D354" s="1">
        <f>180-C354</f>
        <v>100.86640089</v>
      </c>
      <c r="E354" s="3">
        <f>10-5-(COS(RADIANS(D354))*-5)</f>
        <v>4.057402124512271</v>
      </c>
      <c r="F354" s="1">
        <f>SQRT(1-C354/180+SIN(2*PI()*C354/180)/(2*PI()))*230</f>
        <v>181.00000001236072</v>
      </c>
      <c r="G354" s="4">
        <f>A354-F354</f>
        <v>-1.2360715118120424E-08</v>
      </c>
      <c r="H354"/>
      <c r="I354" s="1">
        <f>C354</f>
        <v>79.13359911</v>
      </c>
      <c r="J354" s="1">
        <f>C356*0.5</f>
        <v>39.24592791</v>
      </c>
      <c r="K354" s="1">
        <f>C352*0.5</f>
        <v>39.88454047</v>
      </c>
    </row>
    <row r="355" spans="1:13" ht="12.75">
      <c r="A355" s="1">
        <v>181.5</v>
      </c>
      <c r="B355" s="2" t="s">
        <v>10</v>
      </c>
      <c r="C355" s="1">
        <v>78.81352482</v>
      </c>
      <c r="D355" s="1">
        <f>180-C355</f>
        <v>101.18647518</v>
      </c>
      <c r="E355" s="3">
        <f>10-5-(COS(RADIANS(D355))*-5)</f>
        <v>4.029986056216076</v>
      </c>
      <c r="F355" s="1">
        <f>SQRT(1-C355/180+SIN(2*PI()*C355/180)/(2*PI()))*230</f>
        <v>181.50000001482954</v>
      </c>
      <c r="G355" s="4">
        <f>A355-F355</f>
        <v>-1.4829538486083038E-08</v>
      </c>
      <c r="H355">
        <v>0.5</v>
      </c>
      <c r="I355" s="1">
        <f>((J354+K354-I354)*H355+J354-K354)*H355+I354</f>
        <v>78.81351014750001</v>
      </c>
      <c r="L355" s="1">
        <f>SQRT(1-I355/180+SIN(2*PI()*I355/180)/(2*PI()))*230</f>
        <v>181.50002287868605</v>
      </c>
      <c r="M355" s="1">
        <f>L355-A355</f>
        <v>2.287868605321819E-05</v>
      </c>
    </row>
    <row r="356" spans="1:11" ht="12.75">
      <c r="A356" s="1">
        <v>182</v>
      </c>
      <c r="B356" s="2" t="s">
        <v>10</v>
      </c>
      <c r="C356" s="1">
        <v>78.49185582</v>
      </c>
      <c r="D356" s="1">
        <f>180-C356</f>
        <v>101.50814418</v>
      </c>
      <c r="E356" s="3">
        <f>10-5-(COS(RADIANS(D356))*-5)</f>
        <v>4.00246389199639</v>
      </c>
      <c r="F356" s="1">
        <f>SQRT(1-C356/180+SIN(2*PI()*C356/180)/(2*PI()))*230</f>
        <v>182.00000001475675</v>
      </c>
      <c r="G356" s="4">
        <f>A356-F356</f>
        <v>-1.4756750488231773E-08</v>
      </c>
      <c r="H356"/>
      <c r="I356" s="1">
        <f>C356</f>
        <v>78.49185582</v>
      </c>
      <c r="J356" s="1">
        <f>C358*0.5</f>
        <v>38.921805735</v>
      </c>
      <c r="K356" s="1">
        <f>C354*0.5</f>
        <v>39.566799555</v>
      </c>
    </row>
    <row r="357" spans="1:13" ht="12.75">
      <c r="A357" s="1">
        <v>182.5</v>
      </c>
      <c r="B357" s="2" t="s">
        <v>10</v>
      </c>
      <c r="C357" s="1">
        <v>78.16856177</v>
      </c>
      <c r="D357" s="1">
        <f>180-C357</f>
        <v>101.83143823</v>
      </c>
      <c r="E357" s="3">
        <f>10-5-(COS(RADIANS(D357))*-5)</f>
        <v>3.9748343691085033</v>
      </c>
      <c r="F357" s="1">
        <f>SQRT(1-C357/180+SIN(2*PI()*C357/180)/(2*PI()))*230</f>
        <v>182.50000000333662</v>
      </c>
      <c r="G357" s="4">
        <f>A357-F357</f>
        <v>-3.3366234220011393E-09</v>
      </c>
      <c r="H357">
        <v>0.5</v>
      </c>
      <c r="I357" s="1">
        <f>((J356+K356-I356)*H357+J356-K356)*H357+I356</f>
        <v>78.1685462775</v>
      </c>
      <c r="L357" s="1">
        <f>SQRT(1-I357/180+SIN(2*PI()*I357/180)/(2*PI()))*230</f>
        <v>182.50002390288904</v>
      </c>
      <c r="M357" s="1">
        <f>L357-A357</f>
        <v>2.3902889040527953E-05</v>
      </c>
    </row>
    <row r="358" spans="1:11" ht="12.75">
      <c r="A358" s="1">
        <v>183</v>
      </c>
      <c r="B358" s="2" t="s">
        <v>10</v>
      </c>
      <c r="C358" s="1">
        <v>77.84361147</v>
      </c>
      <c r="D358" s="1">
        <f>180-C358</f>
        <v>102.15638853</v>
      </c>
      <c r="E358" s="3">
        <f>10-5-(COS(RADIANS(D358))*-5)</f>
        <v>3.9470961911555635</v>
      </c>
      <c r="F358" s="1">
        <f>SQRT(1-C358/180+SIN(2*PI()*C358/180)/(2*PI()))*230</f>
        <v>183.00000000729702</v>
      </c>
      <c r="G358" s="4">
        <f>A358-F358</f>
        <v>-7.297018100871355E-09</v>
      </c>
      <c r="H358"/>
      <c r="I358" s="1">
        <f>C358</f>
        <v>77.84361147</v>
      </c>
      <c r="J358" s="1">
        <f>C360*0.5</f>
        <v>38.59430652</v>
      </c>
      <c r="K358" s="1">
        <f>C356*0.5</f>
        <v>39.24592791</v>
      </c>
    </row>
    <row r="359" spans="1:13" ht="12.75">
      <c r="A359" s="1">
        <v>183.5</v>
      </c>
      <c r="B359" s="2" t="s">
        <v>10</v>
      </c>
      <c r="C359" s="1">
        <v>77.51697288</v>
      </c>
      <c r="D359" s="1">
        <f>180-C359</f>
        <v>102.48302712</v>
      </c>
      <c r="E359" s="3">
        <f>10-5-(COS(RADIANS(D359))*-5)</f>
        <v>3.9192480314876557</v>
      </c>
      <c r="F359" s="1">
        <f>SQRT(1-C359/180+SIN(2*PI()*C359/180)/(2*PI()))*230</f>
        <v>183.5000000072399</v>
      </c>
      <c r="G359" s="4">
        <f>A359-F359</f>
        <v>-7.239890464916243E-09</v>
      </c>
      <c r="H359">
        <v>0.5</v>
      </c>
      <c r="I359" s="1">
        <f>((J358+K358-I358)*H359+J358-K358)*H359+I358</f>
        <v>77.516956515</v>
      </c>
      <c r="L359" s="1">
        <f>SQRT(1-I359/180+SIN(2*PI()*I359/180)/(2*PI()))*230</f>
        <v>183.50002499245426</v>
      </c>
      <c r="M359" s="1">
        <f>L359-A359</f>
        <v>2.499245425724439E-05</v>
      </c>
    </row>
    <row r="360" spans="1:11" ht="12.75">
      <c r="A360" s="1">
        <v>184</v>
      </c>
      <c r="B360" s="2" t="s">
        <v>10</v>
      </c>
      <c r="C360" s="1">
        <v>77.18861304</v>
      </c>
      <c r="D360" s="1">
        <f>180-C360</f>
        <v>102.81138696</v>
      </c>
      <c r="E360" s="3">
        <f>10-5-(COS(RADIANS(D360))*-5)</f>
        <v>3.891288528146286</v>
      </c>
      <c r="F360" s="1">
        <f>SQRT(1-C360/180+SIN(2*PI()*C360/180)/(2*PI()))*230</f>
        <v>184.0000000078721</v>
      </c>
      <c r="G360" s="4">
        <f>A360-F360</f>
        <v>-7.87210296948615E-09</v>
      </c>
      <c r="H360"/>
      <c r="I360" s="1">
        <f>C360</f>
        <v>77.18861304</v>
      </c>
      <c r="J360" s="1">
        <f>C362*0.5</f>
        <v>38.26329652</v>
      </c>
      <c r="K360" s="1">
        <f>C358*0.5</f>
        <v>38.921805735</v>
      </c>
    </row>
    <row r="361" spans="1:13" ht="12.75">
      <c r="A361" s="1">
        <v>184.5</v>
      </c>
      <c r="B361" s="2" t="s">
        <v>10</v>
      </c>
      <c r="C361" s="1">
        <v>76.85849805</v>
      </c>
      <c r="D361" s="1">
        <f>180-C361</f>
        <v>103.14150195</v>
      </c>
      <c r="E361" s="3">
        <f>10-5-(COS(RADIANS(D361))*-5)</f>
        <v>3.8632162840308517</v>
      </c>
      <c r="F361" s="1">
        <f>SQRT(1-C361/180+SIN(2*PI()*C361/180)/(2*PI()))*230</f>
        <v>184.5000000127658</v>
      </c>
      <c r="G361" s="4">
        <f>A361-F361</f>
        <v>-1.2765809742631973E-08</v>
      </c>
      <c r="H361">
        <v>0.5</v>
      </c>
      <c r="I361" s="1">
        <f>((J360+K360-I360)*H361+J360-K360)*H361+I360</f>
        <v>76.85848073625</v>
      </c>
      <c r="L361" s="1">
        <f>SQRT(1-I361/180+SIN(2*PI()*I361/180)/(2*PI()))*230</f>
        <v>184.5000261661389</v>
      </c>
      <c r="M361" s="1">
        <f>L361-A361</f>
        <v>2.616613889472319E-05</v>
      </c>
    </row>
    <row r="362" spans="1:11" ht="12.75">
      <c r="A362" s="1">
        <v>185</v>
      </c>
      <c r="B362" s="2" t="s">
        <v>10</v>
      </c>
      <c r="C362" s="1">
        <v>76.52659304</v>
      </c>
      <c r="D362" s="1">
        <f>180-C362</f>
        <v>103.47340696</v>
      </c>
      <c r="E362" s="3">
        <f>10-5-(COS(RADIANS(D362))*-5)</f>
        <v>3.8350298663055904</v>
      </c>
      <c r="F362" s="1">
        <f>SQRT(1-C362/180+SIN(2*PI()*C362/180)/(2*PI()))*230</f>
        <v>185.000000012125</v>
      </c>
      <c r="G362" s="4">
        <f>A362-F362</f>
        <v>-1.2125013881814084E-08</v>
      </c>
      <c r="H362"/>
      <c r="I362" s="1">
        <f>C362</f>
        <v>76.52659304</v>
      </c>
      <c r="J362" s="1">
        <f>C364*0.5</f>
        <v>37.928634155</v>
      </c>
      <c r="K362" s="1">
        <f>C360*0.5</f>
        <v>38.59430652</v>
      </c>
    </row>
    <row r="363" spans="1:13" ht="12.75">
      <c r="A363" s="1">
        <v>185.5</v>
      </c>
      <c r="B363" s="2" t="s">
        <v>10</v>
      </c>
      <c r="C363" s="1">
        <v>76.19286211</v>
      </c>
      <c r="D363" s="1">
        <f>180-C363</f>
        <v>103.80713789</v>
      </c>
      <c r="E363" s="3">
        <f>10-5-(COS(RADIANS(D363))*-5)</f>
        <v>3.806727803364259</v>
      </c>
      <c r="F363" s="1">
        <f>SQRT(1-C363/180+SIN(2*PI()*C363/180)/(2*PI()))*230</f>
        <v>185.50000001281785</v>
      </c>
      <c r="G363" s="4">
        <f>A363-F363</f>
        <v>-1.2817849892599043E-08</v>
      </c>
      <c r="H363">
        <v>0.5</v>
      </c>
      <c r="I363" s="1">
        <f>((J362+K362-I362)*H363+J362-K362)*H363+I362</f>
        <v>76.19284376625</v>
      </c>
      <c r="L363" s="1">
        <f>SQRT(1-I363/180+SIN(2*PI()*I363/180)/(2*PI()))*230</f>
        <v>185.50002741967856</v>
      </c>
      <c r="M363" s="1">
        <f>L363-A363</f>
        <v>2.7419678559681415E-05</v>
      </c>
    </row>
    <row r="364" spans="1:11" ht="12.75">
      <c r="A364" s="1">
        <v>186</v>
      </c>
      <c r="B364" s="2" t="s">
        <v>10</v>
      </c>
      <c r="C364" s="1">
        <v>75.85726831</v>
      </c>
      <c r="D364" s="1">
        <f>180-C364</f>
        <v>104.14273169</v>
      </c>
      <c r="E364" s="3">
        <f>10-5-(COS(RADIANS(D364))*-5)</f>
        <v>3.7783085853066343</v>
      </c>
      <c r="F364" s="1">
        <f>SQRT(1-C364/180+SIN(2*PI()*C364/180)/(2*PI()))*230</f>
        <v>186.00000000486037</v>
      </c>
      <c r="G364" s="4">
        <f>A364-F364</f>
        <v>-4.860368107983959E-09</v>
      </c>
      <c r="H364"/>
      <c r="I364" s="1">
        <f>C364</f>
        <v>75.85726831</v>
      </c>
      <c r="J364" s="1">
        <f>C366*0.5</f>
        <v>37.590169335</v>
      </c>
      <c r="K364" s="1">
        <f>C362*0.5</f>
        <v>38.26329652</v>
      </c>
    </row>
    <row r="365" spans="1:13" ht="12.75">
      <c r="A365" s="1">
        <v>186.5</v>
      </c>
      <c r="B365" s="2" t="s">
        <v>10</v>
      </c>
      <c r="C365" s="1">
        <v>75.51977356</v>
      </c>
      <c r="D365" s="1">
        <f>180-C365</f>
        <v>104.48022644</v>
      </c>
      <c r="E365" s="3">
        <f>10-5-(COS(RADIANS(D365))*-5)</f>
        <v>3.7497706594489717</v>
      </c>
      <c r="F365" s="1">
        <f>SQRT(1-C365/180+SIN(2*PI()*C365/180)/(2*PI()))*230</f>
        <v>186.5000000143327</v>
      </c>
      <c r="G365" s="4">
        <f>A365-F365</f>
        <v>-1.4332698583530146E-08</v>
      </c>
      <c r="H365">
        <v>0.5</v>
      </c>
      <c r="I365" s="1">
        <f>((J364+K364-I364)*H365+J364-K364)*H365+I364</f>
        <v>75.51975410374999</v>
      </c>
      <c r="L365" s="1">
        <f>SQRT(1-I365/180+SIN(2*PI()*I365/180)/(2*PI()))*230</f>
        <v>186.50002875680016</v>
      </c>
      <c r="M365" s="1">
        <f>L365-A365</f>
        <v>2.8756800162454965E-05</v>
      </c>
    </row>
    <row r="366" spans="1:11" ht="12.75">
      <c r="A366" s="1">
        <v>187</v>
      </c>
      <c r="B366" s="2" t="s">
        <v>10</v>
      </c>
      <c r="C366" s="1">
        <v>75.18033867</v>
      </c>
      <c r="D366" s="1">
        <f>180-C366</f>
        <v>104.81966133</v>
      </c>
      <c r="E366" s="3">
        <f>10-5-(COS(RADIANS(D366))*-5)</f>
        <v>3.7211124344258346</v>
      </c>
      <c r="F366" s="1">
        <f>SQRT(1-C366/180+SIN(2*PI()*C366/180)/(2*PI()))*230</f>
        <v>187.00000000410336</v>
      </c>
      <c r="G366" s="4">
        <f>A366-F366</f>
        <v>-4.103355877305148E-09</v>
      </c>
      <c r="H366"/>
      <c r="I366" s="1">
        <f>C366</f>
        <v>75.18033867</v>
      </c>
      <c r="J366" s="1">
        <f>C368*0.5</f>
        <v>37.247742745</v>
      </c>
      <c r="K366" s="1">
        <f>C364*0.5</f>
        <v>37.928634155</v>
      </c>
    </row>
    <row r="367" spans="1:13" ht="12.75">
      <c r="A367" s="1">
        <v>187.5</v>
      </c>
      <c r="B367" s="2" t="s">
        <v>10</v>
      </c>
      <c r="C367" s="1">
        <v>74.8389232</v>
      </c>
      <c r="D367" s="1">
        <f>180-C367</f>
        <v>105.1610768</v>
      </c>
      <c r="E367" s="3">
        <f>10-5-(COS(RADIANS(D367))*-5)</f>
        <v>3.692332270898853</v>
      </c>
      <c r="F367" s="1">
        <f>SQRT(1-C367/180+SIN(2*PI()*C367/180)/(2*PI()))*230</f>
        <v>187.50000000787722</v>
      </c>
      <c r="G367" s="4">
        <f>A367-F367</f>
        <v>-7.877218877183623E-09</v>
      </c>
      <c r="H367">
        <v>0.5</v>
      </c>
      <c r="I367" s="1">
        <f>((J366+K366-I366)*H367+J366-K366)*H367+I366</f>
        <v>74.83890252249999</v>
      </c>
      <c r="L367" s="1">
        <f>SQRT(1-I367/180+SIN(2*PI()*I367/180)/(2*PI()))*230</f>
        <v>187.50003020109654</v>
      </c>
      <c r="M367" s="1">
        <f>L367-A367</f>
        <v>3.020109653562031E-05</v>
      </c>
    </row>
    <row r="368" spans="1:11" ht="12.75">
      <c r="A368" s="1">
        <v>188</v>
      </c>
      <c r="B368" s="2" t="s">
        <v>10</v>
      </c>
      <c r="C368" s="1">
        <v>74.49548549</v>
      </c>
      <c r="D368" s="1">
        <f>180-C368</f>
        <v>105.50451451</v>
      </c>
      <c r="E368" s="3">
        <f>10-5-(COS(RADIANS(D368))*-5)</f>
        <v>3.6634284867788782</v>
      </c>
      <c r="F368" s="1">
        <f>SQRT(1-C368/180+SIN(2*PI()*C368/180)/(2*PI()))*230</f>
        <v>188.00000000887496</v>
      </c>
      <c r="G368" s="4">
        <f>A368-F368</f>
        <v>-8.874962986737955E-09</v>
      </c>
      <c r="H368"/>
      <c r="I368" s="1">
        <f>C368</f>
        <v>74.49548549</v>
      </c>
      <c r="J368" s="1">
        <f>C370*0.5</f>
        <v>36.90118503</v>
      </c>
      <c r="K368" s="1">
        <f>C366*0.5</f>
        <v>37.590169335</v>
      </c>
    </row>
    <row r="369" spans="1:13" ht="12.75">
      <c r="A369" s="1">
        <v>188.5</v>
      </c>
      <c r="B369" s="2" t="s">
        <v>10</v>
      </c>
      <c r="C369" s="1">
        <v>74.14998256</v>
      </c>
      <c r="D369" s="1">
        <f>180-C369</f>
        <v>105.85001744</v>
      </c>
      <c r="E369" s="3">
        <f>10-5-(COS(RADIANS(D369))*-5)</f>
        <v>3.6343993516224877</v>
      </c>
      <c r="F369" s="1">
        <f>SQRT(1-C369/180+SIN(2*PI()*C369/180)/(2*PI()))*230</f>
        <v>188.5000000061357</v>
      </c>
      <c r="G369" s="4">
        <f>A369-F369</f>
        <v>-6.1357070535450475E-09</v>
      </c>
      <c r="H369">
        <v>0.5</v>
      </c>
      <c r="I369" s="1">
        <f>((J368+K368-I368)*H369+J368-K368)*H369+I368</f>
        <v>74.14996055625</v>
      </c>
      <c r="L369" s="1">
        <f>SQRT(1-I369/180+SIN(2*PI()*I369/180)/(2*PI()))*230</f>
        <v>188.50003175297238</v>
      </c>
      <c r="M369" s="1">
        <f>L369-A369</f>
        <v>3.1752972375898025E-05</v>
      </c>
    </row>
    <row r="370" spans="1:11" ht="12.75">
      <c r="A370" s="1">
        <v>189</v>
      </c>
      <c r="B370" s="2" t="s">
        <v>10</v>
      </c>
      <c r="C370" s="1">
        <v>73.80237006</v>
      </c>
      <c r="D370" s="1">
        <f>180-C370</f>
        <v>106.19762994</v>
      </c>
      <c r="E370" s="3">
        <f>10-5-(COS(RADIANS(D370))*-5)</f>
        <v>3.6052430854215567</v>
      </c>
      <c r="F370" s="1">
        <f>SQRT(1-C370/180+SIN(2*PI()*C370/180)/(2*PI()))*230</f>
        <v>189.00000000233118</v>
      </c>
      <c r="G370" s="4">
        <f>A370-F370</f>
        <v>-2.331177029191167E-09</v>
      </c>
      <c r="H370"/>
      <c r="I370" s="1">
        <f>C370</f>
        <v>73.80237006</v>
      </c>
      <c r="J370" s="1">
        <f>C372*0.5</f>
        <v>36.55031587</v>
      </c>
      <c r="K370" s="1">
        <f>C368*0.5</f>
        <v>37.247742745</v>
      </c>
    </row>
    <row r="371" spans="1:13" ht="12.75">
      <c r="A371" s="1">
        <v>189.5</v>
      </c>
      <c r="B371" s="2" t="s">
        <v>10</v>
      </c>
      <c r="C371" s="1">
        <v>73.45260221</v>
      </c>
      <c r="D371" s="1">
        <f>180-C371</f>
        <v>106.54739779</v>
      </c>
      <c r="E371" s="3">
        <f>10-5-(COS(RADIANS(D371))*-5)</f>
        <v>3.5759578567264745</v>
      </c>
      <c r="F371" s="1">
        <f>SQRT(1-C371/180+SIN(2*PI()*C371/180)/(2*PI()))*230</f>
        <v>189.50000000152204</v>
      </c>
      <c r="G371" s="4">
        <f>A371-F371</f>
        <v>-1.5220393834169954E-09</v>
      </c>
      <c r="H371">
        <v>0.5</v>
      </c>
      <c r="I371" s="1">
        <f>((J370+K370-I370)*H371+J370-K370)*H371+I370</f>
        <v>73.45257876125001</v>
      </c>
      <c r="L371" s="1">
        <f>SQRT(1-I371/180+SIN(2*PI()*I371/180)/(2*PI()))*230</f>
        <v>189.50003341751128</v>
      </c>
      <c r="M371" s="1">
        <f>L371-A371</f>
        <v>3.3417511275501965E-05</v>
      </c>
    </row>
    <row r="372" spans="1:11" ht="12.75">
      <c r="A372" s="1">
        <v>190</v>
      </c>
      <c r="B372" s="2" t="s">
        <v>10</v>
      </c>
      <c r="C372" s="1">
        <v>73.10063174</v>
      </c>
      <c r="D372" s="1">
        <f>180-C372</f>
        <v>106.89936826</v>
      </c>
      <c r="E372" s="3">
        <f>10-5-(COS(RADIANS(D372))*-5)</f>
        <v>3.546541780957366</v>
      </c>
      <c r="F372" s="1">
        <f>SQRT(1-C372/180+SIN(2*PI()*C372/180)/(2*PI()))*230</f>
        <v>190.00000000195942</v>
      </c>
      <c r="G372" s="4">
        <f>A372-F372</f>
        <v>-1.9594210698414827E-09</v>
      </c>
      <c r="H372"/>
      <c r="I372" s="1">
        <f>C372</f>
        <v>73.10063174</v>
      </c>
      <c r="J372" s="1">
        <f>C374*0.5</f>
        <v>36.194942985</v>
      </c>
      <c r="K372" s="1">
        <f>C370*0.5</f>
        <v>36.90118503</v>
      </c>
    </row>
    <row r="373" spans="1:13" ht="12.75">
      <c r="A373" s="1">
        <v>190.5</v>
      </c>
      <c r="B373" s="2" t="s">
        <v>10</v>
      </c>
      <c r="C373" s="1">
        <v>72.74640981</v>
      </c>
      <c r="D373" s="1">
        <f>180-C373</f>
        <v>107.25359019</v>
      </c>
      <c r="E373" s="3">
        <f>10-5-(COS(RADIANS(D373))*-5)</f>
        <v>3.5169929172462995</v>
      </c>
      <c r="F373" s="1">
        <f>SQRT(1-C373/180+SIN(2*PI()*C373/180)/(2*PI()))*230</f>
        <v>190.50000001194465</v>
      </c>
      <c r="G373" s="4">
        <f>A373-F373</f>
        <v>-1.194464971376874E-08</v>
      </c>
      <c r="H373">
        <v>0.5</v>
      </c>
      <c r="I373" s="1">
        <f>((J372+K372-I372)*H373+J372-K372)*H373+I372</f>
        <v>72.74638478624999</v>
      </c>
      <c r="L373" s="1">
        <f>SQRT(1-I373/180+SIN(2*PI()*I373/180)/(2*PI()))*230</f>
        <v>190.50003522052077</v>
      </c>
      <c r="M373" s="1">
        <f>L373-A373</f>
        <v>3.522052077187254E-05</v>
      </c>
    </row>
    <row r="374" spans="1:11" ht="12.75">
      <c r="A374" s="1">
        <v>191</v>
      </c>
      <c r="B374" s="2" t="s">
        <v>10</v>
      </c>
      <c r="C374" s="1">
        <v>72.38988597</v>
      </c>
      <c r="D374" s="1">
        <f>180-C374</f>
        <v>107.61011403</v>
      </c>
      <c r="E374" s="3">
        <f>10-5-(COS(RADIANS(D374))*-5)</f>
        <v>3.487309268834147</v>
      </c>
      <c r="F374" s="1">
        <f>SQRT(1-C374/180+SIN(2*PI()*C374/180)/(2*PI()))*230</f>
        <v>191.0000000034634</v>
      </c>
      <c r="G374" s="4">
        <f>A374-F374</f>
        <v>-3.4634126677701715E-09</v>
      </c>
      <c r="H374"/>
      <c r="I374" s="1">
        <f>C374</f>
        <v>72.38988597</v>
      </c>
      <c r="J374" s="1">
        <f>C376*0.5</f>
        <v>35.83486099</v>
      </c>
      <c r="K374" s="1">
        <f>C372*0.5</f>
        <v>36.55031587</v>
      </c>
    </row>
    <row r="375" spans="1:13" ht="12.75">
      <c r="A375" s="1">
        <v>191.5</v>
      </c>
      <c r="B375" s="2" t="s">
        <v>10</v>
      </c>
      <c r="C375" s="1">
        <v>72.03100802</v>
      </c>
      <c r="D375" s="1">
        <f>180-C375</f>
        <v>107.96899198</v>
      </c>
      <c r="E375" s="3">
        <f>10-5-(COS(RADIANS(D375))*-5)</f>
        <v>3.4574887753664996</v>
      </c>
      <c r="F375" s="1">
        <f>SQRT(1-C375/180+SIN(2*PI()*C375/180)/(2*PI()))*230</f>
        <v>191.50000000041842</v>
      </c>
      <c r="G375" s="4">
        <f>A375-F375</f>
        <v>-4.184244062344078E-10</v>
      </c>
      <c r="H375">
        <v>0.5</v>
      </c>
      <c r="I375" s="1">
        <f>((J374+K374-I374)*H375+J374-K374)*H375+I374</f>
        <v>72.0309812525</v>
      </c>
      <c r="L375" s="1">
        <f>SQRT(1-I375/180+SIN(2*PI()*I375/180)/(2*PI()))*230</f>
        <v>191.50003716997145</v>
      </c>
      <c r="M375" s="1">
        <f>L375-A375</f>
        <v>3.716997144920242E-05</v>
      </c>
    </row>
    <row r="376" spans="1:11" ht="12.75">
      <c r="A376" s="1">
        <v>192</v>
      </c>
      <c r="B376" s="2" t="s">
        <v>10</v>
      </c>
      <c r="C376" s="1">
        <v>71.66972198</v>
      </c>
      <c r="D376" s="1">
        <f>180-C376</f>
        <v>108.33027802</v>
      </c>
      <c r="E376" s="3">
        <f>10-5-(COS(RADIANS(D376))*-5)</f>
        <v>3.4275293146140884</v>
      </c>
      <c r="F376" s="1">
        <f>SQRT(1-C376/180+SIN(2*PI()*C376/180)/(2*PI()))*230</f>
        <v>192.00000000518133</v>
      </c>
      <c r="G376" s="4">
        <f>A376-F376</f>
        <v>-5.181334472581511E-09</v>
      </c>
      <c r="H376"/>
      <c r="I376" s="1">
        <f>C376</f>
        <v>71.66972198</v>
      </c>
      <c r="J376" s="1">
        <f>C378*0.5</f>
        <v>35.46985012</v>
      </c>
      <c r="K376" s="1">
        <f>C374*0.5</f>
        <v>36.194942985</v>
      </c>
    </row>
    <row r="377" spans="1:13" ht="12.75">
      <c r="A377" s="1">
        <v>192.5</v>
      </c>
      <c r="B377" s="2" t="s">
        <v>10</v>
      </c>
      <c r="C377" s="1">
        <v>71.305972</v>
      </c>
      <c r="D377" s="1">
        <f>180-C377</f>
        <v>108.694028</v>
      </c>
      <c r="E377" s="3">
        <f>10-5-(COS(RADIANS(D377))*-5)</f>
        <v>3.3974286994489993</v>
      </c>
      <c r="F377" s="1">
        <f>SQRT(1-C377/180+SIN(2*PI()*C377/180)/(2*PI()))*230</f>
        <v>192.50000000330414</v>
      </c>
      <c r="G377" s="4">
        <f>A377-F377</f>
        <v>-3.3041374081221875E-09</v>
      </c>
      <c r="H377">
        <v>0.5</v>
      </c>
      <c r="I377" s="1">
        <f>((J376+K376-I376)*H377+J376-K376)*H377+I376</f>
        <v>71.30594332875</v>
      </c>
      <c r="L377" s="1">
        <f>SQRT(1-I377/180+SIN(2*PI()*I377/180)/(2*PI()))*230</f>
        <v>192.50003927886405</v>
      </c>
      <c r="M377" s="1">
        <f>L377-A377</f>
        <v>3.9278864051084383E-05</v>
      </c>
    </row>
    <row r="378" spans="1:11" ht="12.75">
      <c r="A378" s="1">
        <v>193</v>
      </c>
      <c r="B378" s="2" t="s">
        <v>10</v>
      </c>
      <c r="C378" s="1">
        <v>70.93970024</v>
      </c>
      <c r="D378" s="1">
        <f>180-C378</f>
        <v>109.06029976</v>
      </c>
      <c r="E378" s="3">
        <f>10-5-(COS(RADIANS(D378))*-5)</f>
        <v>3.36718467263654</v>
      </c>
      <c r="F378" s="1">
        <f>SQRT(1-C378/180+SIN(2*PI()*C378/180)/(2*PI()))*230</f>
        <v>193.0000000014974</v>
      </c>
      <c r="G378" s="4">
        <f>A378-F378</f>
        <v>-1.4973977613408351E-09</v>
      </c>
      <c r="H378"/>
      <c r="I378" s="1">
        <f>C378</f>
        <v>70.93970024</v>
      </c>
      <c r="J378" s="1">
        <f>C380*0.5</f>
        <v>35.09967478</v>
      </c>
      <c r="K378" s="1">
        <f>C376*0.5</f>
        <v>35.83486099</v>
      </c>
    </row>
    <row r="379" spans="1:13" ht="12.75">
      <c r="A379" s="1">
        <v>193.5</v>
      </c>
      <c r="B379" s="2" t="s">
        <v>10</v>
      </c>
      <c r="C379" s="1">
        <v>70.57084679</v>
      </c>
      <c r="D379" s="1">
        <f>180-C379</f>
        <v>109.42915321</v>
      </c>
      <c r="E379" s="3">
        <f>10-5-(COS(RADIANS(D379))*-5)</f>
        <v>3.336794905258482</v>
      </c>
      <c r="F379" s="1">
        <f>SQRT(1-C379/180+SIN(2*PI()*C379/180)/(2*PI()))*230</f>
        <v>193.50000000210275</v>
      </c>
      <c r="G379" s="4">
        <f>A379-F379</f>
        <v>-2.10275175049901E-09</v>
      </c>
      <c r="H379">
        <v>0.5</v>
      </c>
      <c r="I379" s="1">
        <f>((J378+K378-I378)*H379+J378-K378)*H379+I378</f>
        <v>70.5708160175</v>
      </c>
      <c r="L379" s="1">
        <f>SQRT(1-I379/180+SIN(2*PI()*I379/180)/(2*PI()))*230</f>
        <v>193.50004156803598</v>
      </c>
      <c r="M379" s="1">
        <f>L379-A379</f>
        <v>4.156803598220904E-05</v>
      </c>
    </row>
    <row r="380" spans="1:11" ht="12.75">
      <c r="A380" s="1">
        <v>194</v>
      </c>
      <c r="B380" s="2" t="s">
        <v>10</v>
      </c>
      <c r="C380" s="1">
        <v>70.19934956</v>
      </c>
      <c r="D380" s="1">
        <f>180-C380</f>
        <v>109.80065044</v>
      </c>
      <c r="E380" s="3">
        <f>10-5-(COS(RADIANS(D380))*-5)</f>
        <v>3.3062569929867713</v>
      </c>
      <c r="F380" s="1">
        <f>SQRT(1-C380/180+SIN(2*PI()*C380/180)/(2*PI()))*230</f>
        <v>194.00000001037972</v>
      </c>
      <c r="G380" s="4">
        <f>A380-F380</f>
        <v>-1.0379721970821265E-08</v>
      </c>
      <c r="H380"/>
      <c r="I380" s="1">
        <f>C380</f>
        <v>70.19934956</v>
      </c>
      <c r="J380" s="1">
        <f>C382*0.5</f>
        <v>34.72408194</v>
      </c>
      <c r="K380" s="1">
        <f>C378*0.5</f>
        <v>35.46985012</v>
      </c>
    </row>
    <row r="381" spans="1:13" ht="12.75">
      <c r="A381" s="1">
        <v>194.5</v>
      </c>
      <c r="B381" s="2" t="s">
        <v>10</v>
      </c>
      <c r="C381" s="1">
        <v>69.82514419</v>
      </c>
      <c r="D381" s="1">
        <f>180-C381</f>
        <v>110.17485581</v>
      </c>
      <c r="E381" s="3">
        <f>10-5-(COS(RADIANS(D381))*-5)</f>
        <v>3.2755684543609753</v>
      </c>
      <c r="F381" s="1">
        <f>SQRT(1-C381/180+SIN(2*PI()*C381/180)/(2*PI()))*230</f>
        <v>194.50000000579135</v>
      </c>
      <c r="G381" s="4">
        <f>A381-F381</f>
        <v>-5.7913496220862726E-09</v>
      </c>
      <c r="H381">
        <v>0.5</v>
      </c>
      <c r="I381" s="1">
        <f>((J380+K380-I380)*H381+J380-K380)*H381+I380</f>
        <v>69.825111095</v>
      </c>
      <c r="L381" s="1">
        <f>SQRT(1-I381/180+SIN(2*PI()*I381/180)/(2*PI()))*230</f>
        <v>194.50004406412356</v>
      </c>
      <c r="M381" s="1">
        <f>L381-A381</f>
        <v>4.4064123557063795E-05</v>
      </c>
    </row>
    <row r="382" spans="1:11" ht="12.75">
      <c r="A382" s="1">
        <v>195</v>
      </c>
      <c r="B382" s="2" t="s">
        <v>10</v>
      </c>
      <c r="C382" s="1">
        <v>69.44816388</v>
      </c>
      <c r="D382" s="1">
        <f>180-C382</f>
        <v>110.55183612</v>
      </c>
      <c r="E382" s="3">
        <f>10-5-(COS(RADIANS(D382))*-5)</f>
        <v>3.2447267228909027</v>
      </c>
      <c r="F382" s="1">
        <f>SQRT(1-C382/180+SIN(2*PI()*C382/180)/(2*PI()))*230</f>
        <v>195.00000001055093</v>
      </c>
      <c r="G382" s="4">
        <f>A382-F382</f>
        <v>-1.0550934348430019E-08</v>
      </c>
      <c r="H382"/>
      <c r="I382" s="1">
        <f>C382</f>
        <v>69.44816388</v>
      </c>
      <c r="J382" s="1">
        <f>C384*0.5</f>
        <v>34.342799265</v>
      </c>
      <c r="K382" s="1">
        <f>C380*0.5</f>
        <v>35.09967478</v>
      </c>
    </row>
    <row r="383" spans="1:13" ht="12.75">
      <c r="A383" s="1">
        <v>195.5</v>
      </c>
      <c r="B383" s="2" t="s">
        <v>10</v>
      </c>
      <c r="C383" s="1">
        <v>69.06833933</v>
      </c>
      <c r="D383" s="1">
        <f>180-C383</f>
        <v>110.93166067</v>
      </c>
      <c r="E383" s="3">
        <f>10-5-(COS(RADIANS(D383))*-5)</f>
        <v>3.2137291486051955</v>
      </c>
      <c r="F383" s="1">
        <f>SQRT(1-C383/180+SIN(2*PI()*C383/180)/(2*PI()))*230</f>
        <v>195.50000000044645</v>
      </c>
      <c r="G383" s="4">
        <f>A383-F383</f>
        <v>-4.4644821173278615E-10</v>
      </c>
      <c r="H383">
        <v>0.5</v>
      </c>
      <c r="I383" s="1">
        <f>((J382+K382-I382)*H383+J382-K382)*H383+I382</f>
        <v>69.06830366374999</v>
      </c>
      <c r="L383" s="1">
        <f>SQRT(1-I383/180+SIN(2*PI()*I383/180)/(2*PI()))*230</f>
        <v>195.50004677333072</v>
      </c>
      <c r="M383" s="1">
        <f>L383-A383</f>
        <v>4.6773330723226536E-05</v>
      </c>
    </row>
    <row r="384" spans="1:11" ht="12.75">
      <c r="A384" s="1">
        <v>196</v>
      </c>
      <c r="B384" s="2" t="s">
        <v>10</v>
      </c>
      <c r="C384" s="1">
        <v>68.68559853</v>
      </c>
      <c r="D384" s="1">
        <f>180-C384</f>
        <v>111.31440147</v>
      </c>
      <c r="E384" s="3">
        <f>10-5-(COS(RADIANS(D384))*-5)</f>
        <v>3.1825729877761506</v>
      </c>
      <c r="F384" s="1">
        <f>SQRT(1-C384/180+SIN(2*PI()*C384/180)/(2*PI()))*230</f>
        <v>196.00000000365077</v>
      </c>
      <c r="G384" s="4">
        <f>A384-F384</f>
        <v>-3.6507685763353948E-09</v>
      </c>
      <c r="H384"/>
      <c r="I384" s="1">
        <f>C384</f>
        <v>68.68559853</v>
      </c>
      <c r="J384" s="1">
        <f>C386*0.5</f>
        <v>33.955533015</v>
      </c>
      <c r="K384" s="1">
        <f>C382*0.5</f>
        <v>34.72408194</v>
      </c>
    </row>
    <row r="385" spans="1:13" ht="12.75">
      <c r="A385" s="1">
        <v>196.5</v>
      </c>
      <c r="B385" s="2" t="s">
        <v>10</v>
      </c>
      <c r="C385" s="1">
        <v>68.29986669</v>
      </c>
      <c r="D385" s="1">
        <f>180-C385</f>
        <v>111.70013331</v>
      </c>
      <c r="E385" s="3">
        <f>10-5-(COS(RADIANS(D385))*-5)</f>
        <v>3.1512554045793997</v>
      </c>
      <c r="F385" s="1">
        <f>SQRT(1-C385/180+SIN(2*PI()*C385/180)/(2*PI()))*230</f>
        <v>196.5000000022181</v>
      </c>
      <c r="G385" s="4">
        <f>A385-F385</f>
        <v>-2.2180870473675895E-09</v>
      </c>
      <c r="H385">
        <v>0.5</v>
      </c>
      <c r="I385" s="1">
        <f>((J384+K384-I384)*H385+J384-K384)*H385+I384</f>
        <v>68.29982817375</v>
      </c>
      <c r="L385" s="1">
        <f>SQRT(1-I385/180+SIN(2*PI()*I385/180)/(2*PI()))*230</f>
        <v>196.50004973228044</v>
      </c>
      <c r="M385" s="1">
        <f>L385-A385</f>
        <v>4.973228044491407E-05</v>
      </c>
    </row>
    <row r="386" spans="1:11" ht="12.75">
      <c r="A386" s="1">
        <v>197</v>
      </c>
      <c r="B386" s="2" t="s">
        <v>10</v>
      </c>
      <c r="C386" s="1">
        <v>67.91106603</v>
      </c>
      <c r="D386" s="1">
        <f>180-C386</f>
        <v>112.08893397</v>
      </c>
      <c r="E386" s="3">
        <f>10-5-(COS(RADIANS(D386))*-5)</f>
        <v>3.119773461867631</v>
      </c>
      <c r="F386" s="1">
        <f>SQRT(1-C386/180+SIN(2*PI()*C386/180)/(2*PI()))*230</f>
        <v>197.00000000448352</v>
      </c>
      <c r="G386" s="4">
        <f>A386-F386</f>
        <v>-4.483524662646232E-09</v>
      </c>
      <c r="H386"/>
      <c r="I386" s="1">
        <f>C386</f>
        <v>67.91106603</v>
      </c>
      <c r="J386" s="1">
        <f>C388*0.5</f>
        <v>33.561965655</v>
      </c>
      <c r="K386" s="1">
        <f>C384*0.5</f>
        <v>34.342799265</v>
      </c>
    </row>
    <row r="387" spans="1:13" ht="12.75">
      <c r="A387" s="1">
        <v>197.5</v>
      </c>
      <c r="B387" s="2" t="s">
        <v>10</v>
      </c>
      <c r="C387" s="1">
        <v>67.51911564</v>
      </c>
      <c r="D387" s="1">
        <f>180-C387</f>
        <v>112.48088436</v>
      </c>
      <c r="E387" s="3">
        <f>10-5-(COS(RADIANS(D387))*-5)</f>
        <v>3.088124118236013</v>
      </c>
      <c r="F387" s="1">
        <f>SQRT(1-C387/180+SIN(2*PI()*C387/180)/(2*PI()))*230</f>
        <v>197.5000000111734</v>
      </c>
      <c r="G387" s="4">
        <f>A387-F387</f>
        <v>-1.1173398206665297E-08</v>
      </c>
      <c r="H387">
        <v>0.5</v>
      </c>
      <c r="I387" s="1">
        <f>((J386+K386-I386)*H387+J386-K386)*H387+I386</f>
        <v>67.5190739475</v>
      </c>
      <c r="L387" s="1">
        <f>SQRT(1-I387/180+SIN(2*PI()*I387/180)/(2*PI()))*230</f>
        <v>197.500052980504</v>
      </c>
      <c r="M387" s="1">
        <f>L387-A387</f>
        <v>5.298050399460408E-05</v>
      </c>
    </row>
    <row r="388" spans="1:11" ht="12.75">
      <c r="A388" s="1">
        <v>198</v>
      </c>
      <c r="B388" s="2" t="s">
        <v>10</v>
      </c>
      <c r="C388" s="1">
        <v>67.12393131</v>
      </c>
      <c r="D388" s="1">
        <f>180-C388</f>
        <v>112.87606869</v>
      </c>
      <c r="E388" s="3">
        <f>10-5-(COS(RADIANS(D388))*-5)</f>
        <v>3.0563042232656867</v>
      </c>
      <c r="F388" s="1">
        <f>SQRT(1-C388/180+SIN(2*PI()*C388/180)/(2*PI()))*230</f>
        <v>198.00000000584012</v>
      </c>
      <c r="G388" s="4">
        <f>A388-F388</f>
        <v>-5.840121275468846E-09</v>
      </c>
      <c r="H388"/>
      <c r="I388" s="1">
        <f>C388</f>
        <v>67.12393131</v>
      </c>
      <c r="J388" s="1">
        <f>C390*0.5</f>
        <v>33.161753085</v>
      </c>
      <c r="K388" s="1">
        <f>C386*0.5</f>
        <v>33.955533015</v>
      </c>
    </row>
    <row r="389" spans="1:13" ht="12.75">
      <c r="A389" s="1">
        <v>198.5</v>
      </c>
      <c r="B389" s="2" t="s">
        <v>10</v>
      </c>
      <c r="C389" s="1">
        <v>66.7254253</v>
      </c>
      <c r="D389" s="1">
        <f>180-C389</f>
        <v>113.2745747</v>
      </c>
      <c r="E389" s="3">
        <f>10-5-(COS(RADIANS(D389))*-5)</f>
        <v>3.0243105086244704</v>
      </c>
      <c r="F389" s="1">
        <f>SQRT(1-C389/180+SIN(2*PI()*C389/180)/(2*PI()))*230</f>
        <v>198.50000000449168</v>
      </c>
      <c r="G389" s="4">
        <f>A389-F389</f>
        <v>-4.491681693252758E-09</v>
      </c>
      <c r="H389">
        <v>0.5</v>
      </c>
      <c r="I389" s="1">
        <f>((J388+K388-I388)*H389+J388-K388)*H389+I388</f>
        <v>66.7253800425</v>
      </c>
      <c r="L389" s="1">
        <f>SQRT(1-I389/180+SIN(2*PI()*I389/180)/(2*PI()))*230</f>
        <v>198.50005654849025</v>
      </c>
      <c r="M389" s="1">
        <f>L389-A389</f>
        <v>5.654849024949726E-05</v>
      </c>
    </row>
    <row r="390" spans="1:11" ht="12.75">
      <c r="A390" s="1">
        <v>199</v>
      </c>
      <c r="B390" s="2" t="s">
        <v>10</v>
      </c>
      <c r="C390" s="1">
        <v>66.32350617</v>
      </c>
      <c r="D390" s="1">
        <f>180-C390</f>
        <v>113.67649383</v>
      </c>
      <c r="E390" s="3">
        <f>10-5-(COS(RADIANS(D390))*-5)</f>
        <v>2.9921395847575645</v>
      </c>
      <c r="F390" s="1">
        <f>SQRT(1-C390/180+SIN(2*PI()*C390/180)/(2*PI()))*230</f>
        <v>199.00000001081273</v>
      </c>
      <c r="G390" s="4">
        <f>A390-F390</f>
        <v>-1.081272671399347E-08</v>
      </c>
      <c r="H390"/>
      <c r="I390" s="1">
        <f>C390</f>
        <v>66.32350617</v>
      </c>
      <c r="J390" s="1">
        <f>C392*0.5</f>
        <v>32.754521475</v>
      </c>
      <c r="K390" s="1">
        <f>C388*0.5</f>
        <v>33.561965655</v>
      </c>
    </row>
    <row r="391" spans="1:13" ht="12.75">
      <c r="A391" s="1">
        <v>199.5</v>
      </c>
      <c r="B391" s="2" t="s">
        <v>10</v>
      </c>
      <c r="C391" s="1">
        <v>65.91807857</v>
      </c>
      <c r="D391" s="1">
        <f>180-C391</f>
        <v>114.08192143</v>
      </c>
      <c r="E391" s="3">
        <f>10-5-(COS(RADIANS(D391))*-5)</f>
        <v>2.9597879351459717</v>
      </c>
      <c r="F391" s="1">
        <f>SQRT(1-C391/180+SIN(2*PI()*C391/180)/(2*PI()))*230</f>
        <v>199.50000000369118</v>
      </c>
      <c r="G391" s="4">
        <f>A391-F391</f>
        <v>-3.6911842471454293E-09</v>
      </c>
      <c r="H391">
        <v>0.5</v>
      </c>
      <c r="I391" s="1">
        <f>((J390+K390-I390)*H391+J390-K390)*H391+I390</f>
        <v>65.91802932</v>
      </c>
      <c r="L391" s="1">
        <f>SQRT(1-I391/180+SIN(2*PI()*I391/180)/(2*PI()))*230</f>
        <v>199.50006047544957</v>
      </c>
      <c r="M391" s="1">
        <f>L391-A391</f>
        <v>6.047544957255013E-05</v>
      </c>
    </row>
    <row r="392" spans="1:11" ht="12.75">
      <c r="A392" s="1">
        <v>200</v>
      </c>
      <c r="B392" s="2" t="s">
        <v>10</v>
      </c>
      <c r="C392" s="1">
        <v>65.50904295</v>
      </c>
      <c r="D392" s="1">
        <f>180-C392</f>
        <v>114.49095705</v>
      </c>
      <c r="E392" s="3">
        <f>10-5-(COS(RADIANS(D392))*-5)</f>
        <v>2.927251905072726</v>
      </c>
      <c r="F392" s="1">
        <f>SQRT(1-C392/180+SIN(2*PI()*C392/180)/(2*PI()))*230</f>
        <v>200.0000000021711</v>
      </c>
      <c r="G392" s="4">
        <f>A392-F392</f>
        <v>-2.1711059616791317E-09</v>
      </c>
      <c r="H392"/>
      <c r="I392" s="1">
        <f>C392</f>
        <v>65.50904295</v>
      </c>
      <c r="J392" s="1">
        <f>C394*0.5</f>
        <v>32.33986356</v>
      </c>
      <c r="K392" s="1">
        <f>C390*0.5</f>
        <v>33.161753085</v>
      </c>
    </row>
    <row r="393" spans="1:13" ht="12.75">
      <c r="A393" s="1">
        <v>200.5</v>
      </c>
      <c r="B393" s="2" t="s">
        <v>10</v>
      </c>
      <c r="C393" s="1">
        <v>65.09629535</v>
      </c>
      <c r="D393" s="1">
        <f>180-C393</f>
        <v>114.90370465</v>
      </c>
      <c r="E393" s="3">
        <f>10-5-(COS(RADIANS(D393))*-5)</f>
        <v>2.8945276977613483</v>
      </c>
      <c r="F393" s="1">
        <f>SQRT(1-C393/180+SIN(2*PI()*C393/180)/(2*PI()))*230</f>
        <v>200.5000000081013</v>
      </c>
      <c r="G393" s="4">
        <f>A393-F393</f>
        <v>-8.101295634332928E-09</v>
      </c>
      <c r="H393">
        <v>0.5</v>
      </c>
      <c r="I393" s="1">
        <f>((J392+K392-I392)*H393+J392-K392)*H393+I392</f>
        <v>65.09624161125</v>
      </c>
      <c r="L393" s="1">
        <f>SQRT(1-I393/180+SIN(2*PI()*I393/180)/(2*PI()))*230</f>
        <v>200.50006480985257</v>
      </c>
      <c r="M393" s="1">
        <f>L393-A393</f>
        <v>6.480985257439897E-05</v>
      </c>
    </row>
    <row r="394" spans="1:11" ht="12.75">
      <c r="A394" s="1">
        <v>201</v>
      </c>
      <c r="B394" s="2" t="s">
        <v>10</v>
      </c>
      <c r="C394" s="1">
        <v>64.67972712</v>
      </c>
      <c r="D394" s="1">
        <f>180-C394</f>
        <v>115.32027288</v>
      </c>
      <c r="E394" s="3">
        <f>10-5-(COS(RADIANS(D394))*-5)</f>
        <v>2.861611365970574</v>
      </c>
      <c r="F394" s="1">
        <f>SQRT(1-C394/180+SIN(2*PI()*C394/180)/(2*PI()))*230</f>
        <v>201.00000001112065</v>
      </c>
      <c r="G394" s="4">
        <f>A394-F394</f>
        <v>-1.1120647513962467E-08</v>
      </c>
      <c r="H394"/>
      <c r="I394" s="1">
        <f>C394</f>
        <v>64.67972712</v>
      </c>
      <c r="J394" s="1">
        <f>C396*0.5</f>
        <v>31.91733441</v>
      </c>
      <c r="K394" s="1">
        <f>C392*0.5</f>
        <v>32.754521475</v>
      </c>
    </row>
    <row r="395" spans="1:13" ht="12.75">
      <c r="A395" s="1">
        <v>201.5</v>
      </c>
      <c r="B395" s="2" t="s">
        <v>10</v>
      </c>
      <c r="C395" s="1">
        <v>64.25922461</v>
      </c>
      <c r="D395" s="1">
        <f>180-C395</f>
        <v>115.74077539</v>
      </c>
      <c r="E395" s="3">
        <f>10-5-(COS(RADIANS(D395))*-5)</f>
        <v>2.828498802385077</v>
      </c>
      <c r="F395" s="1">
        <f>SQRT(1-C395/180+SIN(2*PI()*C395/180)/(2*PI()))*230</f>
        <v>201.50000000246618</v>
      </c>
      <c r="G395" s="4">
        <f>A395-F395</f>
        <v>-2.466180148985586E-09</v>
      </c>
      <c r="H395">
        <v>0.5</v>
      </c>
      <c r="I395" s="1">
        <f>((J394+K394-I394)*H395+J394-K394)*H395+I394</f>
        <v>64.25916577875</v>
      </c>
      <c r="L395" s="1">
        <f>SQRT(1-I395/180+SIN(2*PI()*I395/180)/(2*PI()))*230</f>
        <v>201.50006962374053</v>
      </c>
      <c r="M395" s="1">
        <f>L395-A395</f>
        <v>6.962374052932319E-05</v>
      </c>
    </row>
    <row r="396" spans="1:11" ht="12.75">
      <c r="A396" s="1">
        <v>202</v>
      </c>
      <c r="B396" s="2" t="s">
        <v>10</v>
      </c>
      <c r="C396" s="1">
        <v>63.83466882</v>
      </c>
      <c r="D396" s="1">
        <f>180-C396</f>
        <v>116.16533118000001</v>
      </c>
      <c r="E396" s="3">
        <f>10-5-(COS(RADIANS(D396))*-5)</f>
        <v>2.7951857281524775</v>
      </c>
      <c r="F396" s="1">
        <f>SQRT(1-C396/180+SIN(2*PI()*C396/180)/(2*PI()))*230</f>
        <v>202.00000000608745</v>
      </c>
      <c r="G396" s="4">
        <f>A396-F396</f>
        <v>-6.0874469909322215E-09</v>
      </c>
      <c r="H396"/>
      <c r="I396" s="1">
        <f>C396</f>
        <v>63.83466882</v>
      </c>
      <c r="J396" s="1">
        <f>C398*0.5</f>
        <v>31.486446385</v>
      </c>
      <c r="K396" s="1">
        <f>C394*0.5</f>
        <v>32.33986356</v>
      </c>
    </row>
    <row r="397" spans="1:13" ht="12.75">
      <c r="A397" s="1">
        <v>202.5</v>
      </c>
      <c r="B397" s="2" t="s">
        <v>10</v>
      </c>
      <c r="C397" s="1">
        <v>63.40593511</v>
      </c>
      <c r="D397" s="1">
        <f>180-C397</f>
        <v>116.59406489</v>
      </c>
      <c r="E397" s="3">
        <f>10-5-(COS(RADIANS(D397))*-5)</f>
        <v>2.761667687534656</v>
      </c>
      <c r="F397" s="1">
        <f>SQRT(1-C397/180+SIN(2*PI()*C397/180)/(2*PI()))*230</f>
        <v>202.5000000068417</v>
      </c>
      <c r="G397" s="4">
        <f>A397-F397</f>
        <v>-6.841702315796283E-09</v>
      </c>
      <c r="H397">
        <v>0.5</v>
      </c>
      <c r="I397" s="1">
        <f>((J396+K396-I396)*H397+J396-K396)*H397+I396</f>
        <v>63.40587051375</v>
      </c>
      <c r="L397" s="1">
        <f>SQRT(1-I397/180+SIN(2*PI()*I397/180)/(2*PI()))*230</f>
        <v>202.5000749677859</v>
      </c>
      <c r="M397" s="1">
        <f>L397-A397</f>
        <v>7.496778590621034E-05</v>
      </c>
    </row>
    <row r="398" spans="1:11" ht="12.75">
      <c r="A398" s="1">
        <v>203</v>
      </c>
      <c r="B398" s="2" t="s">
        <v>10</v>
      </c>
      <c r="C398" s="1">
        <v>62.97289277</v>
      </c>
      <c r="D398" s="1">
        <f>180-C398</f>
        <v>117.02710723</v>
      </c>
      <c r="E398" s="3">
        <f>10-5-(COS(RADIANS(D398))*-5)</f>
        <v>2.7279400330962282</v>
      </c>
      <c r="F398" s="1">
        <f>SQRT(1-C398/180+SIN(2*PI()*C398/180)/(2*PI()))*230</f>
        <v>203.00000000934446</v>
      </c>
      <c r="G398" s="4">
        <f>A398-F398</f>
        <v>-9.344461204818799E-09</v>
      </c>
      <c r="H398"/>
      <c r="I398" s="1">
        <f>C398</f>
        <v>62.97289277</v>
      </c>
      <c r="J398" s="1">
        <f>C400*0.5</f>
        <v>31.0466633</v>
      </c>
      <c r="K398" s="1">
        <f>C396*0.5</f>
        <v>31.91733441</v>
      </c>
    </row>
    <row r="399" spans="1:13" ht="12.75">
      <c r="A399" s="1">
        <v>203.5</v>
      </c>
      <c r="B399" s="2" t="s">
        <v>10</v>
      </c>
      <c r="C399" s="1">
        <v>62.53540463</v>
      </c>
      <c r="D399" s="1">
        <f>180-C399</f>
        <v>117.46459537</v>
      </c>
      <c r="E399" s="3">
        <f>10-5-(COS(RADIANS(D399))*-5)</f>
        <v>2.693997915758679</v>
      </c>
      <c r="F399" s="1">
        <f>SQRT(1-C399/180+SIN(2*PI()*C399/180)/(2*PI()))*230</f>
        <v>203.50000001029753</v>
      </c>
      <c r="G399" s="4">
        <f>A399-F399</f>
        <v>-1.0297526387148537E-08</v>
      </c>
      <c r="H399">
        <v>0.5</v>
      </c>
      <c r="I399" s="1">
        <f>((J398+K398-I398)*H399+J398-K398)*H399+I398</f>
        <v>62.53533345</v>
      </c>
      <c r="L399" s="1">
        <f>SQRT(1-I399/180+SIN(2*PI()*I399/180)/(2*PI()))*230</f>
        <v>203.50008094101838</v>
      </c>
      <c r="M399" s="1">
        <f>L399-A399</f>
        <v>8.094101838196366E-05</v>
      </c>
    </row>
    <row r="400" spans="1:11" ht="12.75">
      <c r="A400" s="1">
        <v>204</v>
      </c>
      <c r="B400" s="2" t="s">
        <v>10</v>
      </c>
      <c r="C400" s="1">
        <v>62.0933266</v>
      </c>
      <c r="D400" s="1">
        <f>180-C400</f>
        <v>117.9066734</v>
      </c>
      <c r="E400" s="3">
        <f>10-5-(COS(RADIANS(D400))*-5)</f>
        <v>2.6598362712704593</v>
      </c>
      <c r="F400" s="1">
        <f>SQRT(1-C400/180+SIN(2*PI()*C400/180)/(2*PI()))*230</f>
        <v>204.00000001001663</v>
      </c>
      <c r="G400" s="4">
        <f>A400-F400</f>
        <v>-1.0016634632847854E-08</v>
      </c>
      <c r="H400"/>
      <c r="I400" s="1">
        <f>C400</f>
        <v>62.0933266</v>
      </c>
      <c r="J400" s="1">
        <f>C402*0.5</f>
        <v>30.59739347</v>
      </c>
      <c r="K400" s="1">
        <f>C398*0.5</f>
        <v>31.486446385</v>
      </c>
    </row>
    <row r="401" spans="1:13" ht="12.75">
      <c r="A401" s="1">
        <v>204.5</v>
      </c>
      <c r="B401" s="2" t="s">
        <v>10</v>
      </c>
      <c r="C401" s="1">
        <v>61.64650719</v>
      </c>
      <c r="D401" s="1">
        <f>180-C401</f>
        <v>118.35349281</v>
      </c>
      <c r="E401" s="3">
        <f>10-5-(COS(RADIANS(D401))*-5)</f>
        <v>2.625449807212811</v>
      </c>
      <c r="F401" s="1">
        <f>SQRT(1-C401/180+SIN(2*PI()*C401/180)/(2*PI()))*230</f>
        <v>204.50000000028416</v>
      </c>
      <c r="G401" s="4">
        <f>A401-F401</f>
        <v>-2.8416025088517927E-10</v>
      </c>
      <c r="H401">
        <v>0.5</v>
      </c>
      <c r="I401" s="1">
        <f>((J400+K400-I400)*H401+J400-K400)*H401+I400</f>
        <v>61.64642845625</v>
      </c>
      <c r="L401" s="1">
        <f>SQRT(1-I401/180+SIN(2*PI()*I401/180)/(2*PI()))*230</f>
        <v>204.50008762964086</v>
      </c>
      <c r="M401" s="1">
        <f>L401-A401</f>
        <v>8.762964085917702E-05</v>
      </c>
    </row>
    <row r="402" spans="1:11" ht="12.75">
      <c r="A402" s="1">
        <v>205</v>
      </c>
      <c r="B402" s="2" t="s">
        <v>10</v>
      </c>
      <c r="C402" s="1">
        <v>61.19478694</v>
      </c>
      <c r="D402" s="1">
        <f>180-C402</f>
        <v>118.80521306</v>
      </c>
      <c r="E402" s="3">
        <f>10-5-(COS(RADIANS(D402))*-5)</f>
        <v>2.590832985378056</v>
      </c>
      <c r="F402" s="1">
        <f>SQRT(1-C402/180+SIN(2*PI()*C402/180)/(2*PI()))*230</f>
        <v>205.00000000231532</v>
      </c>
      <c r="G402" s="4">
        <f>A402-F402</f>
        <v>-2.3153177153290017E-09</v>
      </c>
      <c r="H402"/>
      <c r="I402" s="1">
        <f>C402</f>
        <v>61.19478694</v>
      </c>
      <c r="J402" s="1">
        <f>C404*0.5</f>
        <v>30.13798145</v>
      </c>
      <c r="K402" s="1">
        <f>C400*0.5</f>
        <v>31.0466633</v>
      </c>
    </row>
    <row r="403" spans="1:13" ht="12.75">
      <c r="A403" s="1">
        <v>205.5</v>
      </c>
      <c r="B403" s="2" t="s">
        <v>10</v>
      </c>
      <c r="C403" s="1">
        <v>60.73799789</v>
      </c>
      <c r="D403" s="1">
        <f>180-C403</f>
        <v>119.26200211</v>
      </c>
      <c r="E403" s="3">
        <f>10-5-(COS(RADIANS(D403))*-5)</f>
        <v>2.555980009787392</v>
      </c>
      <c r="F403" s="1">
        <f>SQRT(1-C403/180+SIN(2*PI()*C403/180)/(2*PI()))*230</f>
        <v>205.50000000388826</v>
      </c>
      <c r="G403" s="4">
        <f>A403-F403</f>
        <v>-3.888260380335851E-09</v>
      </c>
      <c r="H403">
        <v>0.5</v>
      </c>
      <c r="I403" s="1">
        <f>((J402+K402-I402)*H403+J402-K402)*H403+I402</f>
        <v>60.7379104675</v>
      </c>
      <c r="L403" s="1">
        <f>SQRT(1-I403/180+SIN(2*PI()*I403/180)/(2*PI()))*230</f>
        <v>205.500095156139</v>
      </c>
      <c r="M403" s="1">
        <f>L403-A403</f>
        <v>9.51561389967992E-05</v>
      </c>
    </row>
    <row r="404" spans="1:11" ht="12.75">
      <c r="A404" s="1">
        <v>206</v>
      </c>
      <c r="B404" s="2" t="s">
        <v>10</v>
      </c>
      <c r="C404" s="1">
        <v>60.2759629</v>
      </c>
      <c r="D404" s="1">
        <f>180-C404</f>
        <v>119.7240371</v>
      </c>
      <c r="E404" s="3">
        <f>10-5-(COS(RADIANS(D404))*-5)</f>
        <v>2.520884806037689</v>
      </c>
      <c r="F404" s="1">
        <f>SQRT(1-C404/180+SIN(2*PI()*C404/180)/(2*PI()))*230</f>
        <v>206.00000000155882</v>
      </c>
      <c r="G404" s="4">
        <f>A404-F404</f>
        <v>-1.5588170754199382E-09</v>
      </c>
      <c r="H404"/>
      <c r="I404" s="1">
        <f>C404</f>
        <v>60.2759629</v>
      </c>
      <c r="J404" s="1">
        <f>C406*0.5</f>
        <v>29.66769817</v>
      </c>
      <c r="K404" s="1">
        <f>C402*0.5</f>
        <v>30.59739347</v>
      </c>
    </row>
    <row r="405" spans="1:13" ht="12.75">
      <c r="A405" s="1">
        <v>206.5</v>
      </c>
      <c r="B405" s="2" t="s">
        <v>10</v>
      </c>
      <c r="C405" s="1">
        <v>59.80849494</v>
      </c>
      <c r="D405" s="1">
        <f>180-C405</f>
        <v>120.19150506</v>
      </c>
      <c r="E405" s="3">
        <f>10-5-(COS(RADIANS(D405))*-5)</f>
        <v>2.4855410015938877</v>
      </c>
      <c r="F405" s="1">
        <f>SQRT(1-C405/180+SIN(2*PI()*C405/180)/(2*PI()))*230</f>
        <v>206.50000000513148</v>
      </c>
      <c r="G405" s="4">
        <f>A405-F405</f>
        <v>-5.131482794240583E-09</v>
      </c>
      <c r="H405">
        <v>0.5</v>
      </c>
      <c r="I405" s="1">
        <f>((J404+K404-I404)*H405+J404-K404)*H405+I404</f>
        <v>59.808397435</v>
      </c>
      <c r="L405" s="1">
        <f>SQRT(1-I405/180+SIN(2*PI()*I405/180)/(2*PI()))*230</f>
        <v>206.5001036787127</v>
      </c>
      <c r="M405" s="1">
        <f>L405-A405</f>
        <v>0.00010367871269068019</v>
      </c>
    </row>
    <row r="406" spans="1:11" ht="12.75">
      <c r="A406" s="1">
        <v>207</v>
      </c>
      <c r="B406" s="2" t="s">
        <v>10</v>
      </c>
      <c r="C406" s="1">
        <v>59.33539634</v>
      </c>
      <c r="D406" s="1">
        <f>180-C406</f>
        <v>120.66460366</v>
      </c>
      <c r="E406" s="3">
        <f>10-5-(COS(RADIANS(D406))*-5)</f>
        <v>2.4499419065889354</v>
      </c>
      <c r="F406" s="1">
        <f>SQRT(1-C406/180+SIN(2*PI()*C406/180)/(2*PI()))*230</f>
        <v>207.00000000970124</v>
      </c>
      <c r="G406" s="4">
        <f>A406-F406</f>
        <v>-9.70123892329866E-09</v>
      </c>
      <c r="H406"/>
      <c r="I406" s="1">
        <f>C406</f>
        <v>59.33539634</v>
      </c>
      <c r="J406" s="1">
        <f>C408*0.5</f>
        <v>29.185729025</v>
      </c>
      <c r="K406" s="1">
        <f>C404*0.5</f>
        <v>30.13798145</v>
      </c>
    </row>
    <row r="407" spans="1:13" ht="12.75">
      <c r="A407" s="1">
        <v>207.5</v>
      </c>
      <c r="B407" s="2" t="s">
        <v>10</v>
      </c>
      <c r="C407" s="1">
        <v>58.85645793</v>
      </c>
      <c r="D407" s="1">
        <f>180-C407</f>
        <v>121.14354207</v>
      </c>
      <c r="E407" s="3">
        <f>10-5-(COS(RADIANS(D407))*-5)</f>
        <v>2.414080490268535</v>
      </c>
      <c r="F407" s="1">
        <f>SQRT(1-C407/180+SIN(2*PI()*C407/180)/(2*PI()))*230</f>
        <v>207.50000000156547</v>
      </c>
      <c r="G407" s="4">
        <f>A407-F407</f>
        <v>-1.5654677554266527E-09</v>
      </c>
      <c r="H407">
        <v>0.5</v>
      </c>
      <c r="I407" s="1">
        <f>((J406+K406-I406)*H407+J406-K406)*H407+I406</f>
        <v>58.85634866125</v>
      </c>
      <c r="L407" s="1">
        <f>SQRT(1-I407/180+SIN(2*PI()*I407/180)/(2*PI()))*230</f>
        <v>207.50011336693018</v>
      </c>
      <c r="M407" s="1">
        <f>L407-A407</f>
        <v>0.0001133669301793816</v>
      </c>
    </row>
    <row r="408" spans="1:11" ht="12.75">
      <c r="A408" s="1">
        <v>208</v>
      </c>
      <c r="B408" s="2" t="s">
        <v>10</v>
      </c>
      <c r="C408" s="1">
        <v>58.37145805</v>
      </c>
      <c r="D408" s="1">
        <f>180-C408</f>
        <v>121.62854195</v>
      </c>
      <c r="E408" s="3">
        <f>10-5-(COS(RADIANS(D408))*-5)</f>
        <v>2.377949352180646</v>
      </c>
      <c r="F408" s="1">
        <f>SQRT(1-C408/180+SIN(2*PI()*C408/180)/(2*PI()))*230</f>
        <v>208.00000000545515</v>
      </c>
      <c r="G408" s="4">
        <f>A408-F408</f>
        <v>-5.4551492212340236E-09</v>
      </c>
      <c r="H408"/>
      <c r="I408" s="1">
        <f>C408</f>
        <v>58.37145805</v>
      </c>
      <c r="J408" s="1">
        <f>C410*0.5</f>
        <v>28.69115936</v>
      </c>
      <c r="K408" s="1">
        <f>C406*0.5</f>
        <v>29.66769817</v>
      </c>
    </row>
    <row r="409" spans="1:13" ht="12.75">
      <c r="A409" s="1">
        <v>208.5</v>
      </c>
      <c r="B409" s="2" t="s">
        <v>10</v>
      </c>
      <c r="C409" s="1">
        <v>57.88016158</v>
      </c>
      <c r="D409" s="1">
        <f>180-C409</f>
        <v>122.11983842000001</v>
      </c>
      <c r="E409" s="3">
        <f>10-5-(COS(RADIANS(D409))*-5)</f>
        <v>2.3415406998931565</v>
      </c>
      <c r="F409" s="1">
        <f>SQRT(1-C409/180+SIN(2*PI()*C409/180)/(2*PI()))*230</f>
        <v>208.50000000590427</v>
      </c>
      <c r="G409" s="4">
        <f>A409-F409</f>
        <v>-5.904269073653268E-09</v>
      </c>
      <c r="H409">
        <v>0.5</v>
      </c>
      <c r="I409" s="1">
        <f>((J408+K408-I408)*H409+J408-K408)*H409+I408</f>
        <v>57.880038515</v>
      </c>
      <c r="L409" s="1">
        <f>SQRT(1-I409/180+SIN(2*PI()*I409/180)/(2*PI()))*230</f>
        <v>208.50012443274076</v>
      </c>
      <c r="M409" s="1">
        <f>L409-A409</f>
        <v>0.00012443274076190391</v>
      </c>
    </row>
    <row r="410" spans="1:11" ht="12.75">
      <c r="A410" s="1">
        <v>209</v>
      </c>
      <c r="B410" s="2" t="s">
        <v>10</v>
      </c>
      <c r="C410" s="1">
        <v>57.38231872</v>
      </c>
      <c r="D410" s="1">
        <f>180-C410</f>
        <v>122.61768128</v>
      </c>
      <c r="E410" s="3">
        <f>10-5-(COS(RADIANS(D410))*-5)</f>
        <v>2.304846313732074</v>
      </c>
      <c r="F410" s="1">
        <f>SQRT(1-C410/180+SIN(2*PI()*C410/180)/(2*PI()))*230</f>
        <v>209.0000000099749</v>
      </c>
      <c r="G410" s="4">
        <f>A410-F410</f>
        <v>-9.974911563404021E-09</v>
      </c>
      <c r="H410"/>
      <c r="I410" s="1">
        <f>C410</f>
        <v>57.38231872</v>
      </c>
      <c r="J410" s="1">
        <f>C412*0.5</f>
        <v>28.182956755</v>
      </c>
      <c r="K410" s="1">
        <f>C408*0.5</f>
        <v>29.185729025</v>
      </c>
    </row>
    <row r="411" spans="1:13" ht="12.75">
      <c r="A411" s="1">
        <v>209.5</v>
      </c>
      <c r="B411" s="2" t="s">
        <v>10</v>
      </c>
      <c r="C411" s="1">
        <v>56.87766374</v>
      </c>
      <c r="D411" s="1">
        <f>180-C411</f>
        <v>123.12233626</v>
      </c>
      <c r="E411" s="3">
        <f>10-5-(COS(RADIANS(D411))*-5)</f>
        <v>2.2678575157734135</v>
      </c>
      <c r="F411" s="1">
        <f>SQRT(1-C411/180+SIN(2*PI()*C411/180)/(2*PI()))*230</f>
        <v>209.50000000688414</v>
      </c>
      <c r="G411" s="4">
        <f>A411-F411</f>
        <v>-6.884135927975876E-09</v>
      </c>
      <c r="H411">
        <v>0.5</v>
      </c>
      <c r="I411" s="1">
        <f>((J410+K410-I410)*H411+J410-K410)*H411+I410</f>
        <v>56.87752435</v>
      </c>
      <c r="L411" s="1">
        <f>SQRT(1-I411/180+SIN(2*PI()*I411/180)/(2*PI()))*230</f>
        <v>209.5001371599535</v>
      </c>
      <c r="M411" s="1">
        <f>L411-A411</f>
        <v>0.0001371599535104906</v>
      </c>
    </row>
    <row r="412" spans="1:11" ht="12.75">
      <c r="A412" s="1">
        <v>210</v>
      </c>
      <c r="B412" s="2" t="s">
        <v>10</v>
      </c>
      <c r="C412" s="1">
        <v>56.36591351</v>
      </c>
      <c r="D412" s="1">
        <f>180-C412</f>
        <v>123.63408649</v>
      </c>
      <c r="E412" s="3">
        <f>10-5-(COS(RADIANS(D412))*-5)</f>
        <v>2.230565129896081</v>
      </c>
      <c r="F412" s="1">
        <f>SQRT(1-C412/180+SIN(2*PI()*C412/180)/(2*PI()))*230</f>
        <v>210.00000000074232</v>
      </c>
      <c r="G412" s="4">
        <f>A412-F412</f>
        <v>-7.423182069032919E-10</v>
      </c>
      <c r="H412"/>
      <c r="I412" s="1">
        <f>C412</f>
        <v>56.36591351</v>
      </c>
      <c r="J412" s="1">
        <f>C414*0.5</f>
        <v>27.659949005</v>
      </c>
      <c r="K412" s="1">
        <f>C410*0.5</f>
        <v>28.69115936</v>
      </c>
    </row>
    <row r="413" spans="1:13" ht="12.75">
      <c r="A413" s="1">
        <v>210.5</v>
      </c>
      <c r="B413" s="2" t="s">
        <v>10</v>
      </c>
      <c r="C413" s="1">
        <v>55.8467659</v>
      </c>
      <c r="D413" s="1">
        <f>180-C413</f>
        <v>124.15323409999999</v>
      </c>
      <c r="E413" s="3">
        <f>10-5-(COS(RADIANS(D413))*-5)</f>
        <v>2.1929594406509105</v>
      </c>
      <c r="F413" s="1">
        <f>SQRT(1-C413/180+SIN(2*PI()*C413/180)/(2*PI()))*230</f>
        <v>210.5000000032264</v>
      </c>
      <c r="G413" s="4">
        <f>A413-F413</f>
        <v>-3.2264040328300325E-09</v>
      </c>
      <c r="H413">
        <v>0.5</v>
      </c>
      <c r="I413" s="1">
        <f>((J412+K412-I412)*H413+J412-K412)*H413+I412</f>
        <v>55.84660704625</v>
      </c>
      <c r="L413" s="1">
        <f>SQRT(1-I413/180+SIN(2*PI()*I413/180)/(2*PI()))*230</f>
        <v>210.50015188462618</v>
      </c>
      <c r="M413" s="1">
        <f>L413-A413</f>
        <v>0.00015188462617743426</v>
      </c>
    </row>
    <row r="414" spans="1:11" ht="12.75">
      <c r="A414" s="1">
        <v>211</v>
      </c>
      <c r="B414" s="2" t="s">
        <v>10</v>
      </c>
      <c r="C414" s="1">
        <v>55.31989801</v>
      </c>
      <c r="D414" s="1">
        <f>180-C414</f>
        <v>124.68010199</v>
      </c>
      <c r="E414" s="3">
        <f>10-5-(COS(RADIANS(D414))*-5)</f>
        <v>2.1550301491756105</v>
      </c>
      <c r="F414" s="1">
        <f>SQRT(1-C414/180+SIN(2*PI()*C414/180)/(2*PI()))*230</f>
        <v>211.0000000042791</v>
      </c>
      <c r="G414" s="4">
        <f>A414-F414</f>
        <v>-4.279087306713336E-09</v>
      </c>
      <c r="H414"/>
      <c r="I414" s="1">
        <f>C414</f>
        <v>55.31989801</v>
      </c>
      <c r="J414" s="1">
        <f>C416*0.5</f>
        <v>27.120796695</v>
      </c>
      <c r="K414" s="1">
        <f>C412*0.5</f>
        <v>28.182956755</v>
      </c>
    </row>
    <row r="415" spans="1:13" ht="12.75">
      <c r="A415" s="1">
        <v>211.5</v>
      </c>
      <c r="B415" s="2" t="s">
        <v>10</v>
      </c>
      <c r="C415" s="1">
        <v>54.78496411</v>
      </c>
      <c r="D415" s="1">
        <f>180-C415</f>
        <v>125.21503589</v>
      </c>
      <c r="E415" s="3">
        <f>10-5-(COS(RADIANS(D415))*-5)</f>
        <v>2.1167663189436556</v>
      </c>
      <c r="F415" s="1">
        <f>SQRT(1-C415/180+SIN(2*PI()*C415/180)/(2*PI()))*230</f>
        <v>211.50000000751038</v>
      </c>
      <c r="G415" s="4">
        <f>A415-F415</f>
        <v>-7.510379873565398E-09</v>
      </c>
      <c r="H415">
        <v>0.5</v>
      </c>
      <c r="I415" s="1">
        <f>((J414+K414-I414)*H415+J414-K414)*H415+I414</f>
        <v>54.78478184</v>
      </c>
      <c r="L415" s="1">
        <f>SQRT(1-I415/180+SIN(2*PI()*I415/180)/(2*PI()))*230</f>
        <v>211.50016906100328</v>
      </c>
      <c r="M415" s="1">
        <f>L415-A415</f>
        <v>0.00016906100327673812</v>
      </c>
    </row>
    <row r="416" spans="1:11" ht="12.75">
      <c r="A416" s="1">
        <v>212</v>
      </c>
      <c r="B416" s="2" t="s">
        <v>10</v>
      </c>
      <c r="C416" s="1">
        <v>54.24159339</v>
      </c>
      <c r="D416" s="1">
        <f>180-C416</f>
        <v>125.75840661000001</v>
      </c>
      <c r="E416" s="3">
        <f>10-5-(COS(RADIANS(D416))*-5)</f>
        <v>2.078156320316904</v>
      </c>
      <c r="F416" s="1">
        <f>SQRT(1-C416/180+SIN(2*PI()*C416/180)/(2*PI()))*230</f>
        <v>212.00000000081982</v>
      </c>
      <c r="G416" s="4">
        <f>A416-F416</f>
        <v>-8.198242085200036E-10</v>
      </c>
      <c r="H416"/>
      <c r="I416" s="1">
        <f>C416</f>
        <v>54.24159339</v>
      </c>
      <c r="J416" s="1">
        <f>C418*0.5</f>
        <v>26.56395842</v>
      </c>
      <c r="K416" s="1">
        <f>C414*0.5</f>
        <v>27.659949005</v>
      </c>
    </row>
    <row r="417" spans="1:13" ht="12.75">
      <c r="A417" s="1">
        <v>212.5</v>
      </c>
      <c r="B417" s="2" t="s">
        <v>10</v>
      </c>
      <c r="C417" s="1">
        <v>53.68938733</v>
      </c>
      <c r="D417" s="1">
        <f>180-C417</f>
        <v>126.31061267</v>
      </c>
      <c r="E417" s="3">
        <f>10-5-(COS(RADIANS(D417))*-5)</f>
        <v>2.039187762289397</v>
      </c>
      <c r="F417" s="1">
        <f>SQRT(1-C417/180+SIN(2*PI()*C417/180)/(2*PI()))*230</f>
        <v>212.50000000296916</v>
      </c>
      <c r="G417" s="4">
        <f>A417-F417</f>
        <v>-2.969159140775446E-09</v>
      </c>
      <c r="H417">
        <v>0.5</v>
      </c>
      <c r="I417" s="1">
        <f>((J416+K416-I416)*H417+J416-K416)*H417+I416</f>
        <v>53.68917660625</v>
      </c>
      <c r="L417" s="1">
        <f>SQRT(1-I417/180+SIN(2*PI()*I417/180)/(2*PI()))*230</f>
        <v>212.50018924209797</v>
      </c>
      <c r="M417" s="1">
        <f>L417-A417</f>
        <v>0.00018924209797432923</v>
      </c>
    </row>
    <row r="418" spans="1:11" ht="12.75">
      <c r="A418" s="1">
        <v>213</v>
      </c>
      <c r="B418" s="2" t="s">
        <v>10</v>
      </c>
      <c r="C418" s="1">
        <v>53.12791684</v>
      </c>
      <c r="D418" s="1">
        <f>180-C418</f>
        <v>126.87208316</v>
      </c>
      <c r="E418" s="3">
        <f>10-5-(COS(RADIANS(D418))*-5)</f>
        <v>1.9998474245110485</v>
      </c>
      <c r="F418" s="1">
        <f>SQRT(1-C418/180+SIN(2*PI()*C418/180)/(2*PI()))*230</f>
        <v>213.0000000021155</v>
      </c>
      <c r="G418" s="4">
        <f>A418-F418</f>
        <v>-2.1155130980332615E-09</v>
      </c>
      <c r="H418"/>
      <c r="I418" s="1">
        <f>C418</f>
        <v>53.12791684</v>
      </c>
      <c r="J418" s="1">
        <f>C420*0.5</f>
        <v>25.98764633</v>
      </c>
      <c r="K418" s="1">
        <f>C416*0.5</f>
        <v>27.120796695</v>
      </c>
    </row>
    <row r="419" spans="1:13" ht="12.75">
      <c r="A419" s="1">
        <v>213.5</v>
      </c>
      <c r="B419" s="2" t="s">
        <v>10</v>
      </c>
      <c r="C419" s="1">
        <v>52.55671887</v>
      </c>
      <c r="D419" s="1">
        <f>180-C419</f>
        <v>127.44328113</v>
      </c>
      <c r="E419" s="3">
        <f>10-5-(COS(RADIANS(D419))*-5)</f>
        <v>1.9601211711693827</v>
      </c>
      <c r="F419" s="1">
        <f>SQRT(1-C419/180+SIN(2*PI()*C419/180)/(2*PI()))*230</f>
        <v>213.50000000819375</v>
      </c>
      <c r="G419" s="4">
        <f>A419-F419</f>
        <v>-8.193751455110032E-09</v>
      </c>
      <c r="H419">
        <v>0.5</v>
      </c>
      <c r="I419" s="1">
        <f>((J418+K418-I418)*H419+J418-K418)*H419+I418</f>
        <v>52.55647320375</v>
      </c>
      <c r="L419" s="1">
        <f>SQRT(1-I419/180+SIN(2*PI()*I419/180)/(2*PI()))*230</f>
        <v>213.50021317597046</v>
      </c>
      <c r="M419" s="1">
        <f>L419-A419</f>
        <v>0.00021317597045822367</v>
      </c>
    </row>
    <row r="420" spans="1:11" ht="12.75">
      <c r="A420" s="1">
        <v>214</v>
      </c>
      <c r="B420" s="2" t="s">
        <v>10</v>
      </c>
      <c r="C420" s="1">
        <v>51.97529266</v>
      </c>
      <c r="D420" s="1">
        <f>180-C420</f>
        <v>128.02470734</v>
      </c>
      <c r="E420" s="3">
        <f>10-5-(COS(RADIANS(D420))*-5)</f>
        <v>1.9199938621871508</v>
      </c>
      <c r="F420" s="1">
        <f>SQRT(1-C420/180+SIN(2*PI()*C420/180)/(2*PI()))*230</f>
        <v>214.00000000109998</v>
      </c>
      <c r="G420" s="4">
        <f>A420-F420</f>
        <v>-1.0999769983754959E-09</v>
      </c>
      <c r="H420"/>
      <c r="I420" s="1">
        <f>C420</f>
        <v>51.97529266</v>
      </c>
      <c r="J420" s="1">
        <f>C422*0.5</f>
        <v>25.389768355</v>
      </c>
      <c r="K420" s="1">
        <f>C418*0.5</f>
        <v>26.56395842</v>
      </c>
    </row>
    <row r="421" spans="1:13" ht="12.75">
      <c r="A421" s="1">
        <v>214.5</v>
      </c>
      <c r="B421" s="2" t="s">
        <v>10</v>
      </c>
      <c r="C421" s="1">
        <v>51.38309529</v>
      </c>
      <c r="D421" s="1">
        <f>180-C421</f>
        <v>128.61690471</v>
      </c>
      <c r="E421" s="3">
        <f>10-5-(COS(RADIANS(D421))*-5)</f>
        <v>1.8794492421099456</v>
      </c>
      <c r="F421" s="1">
        <f>SQRT(1-C421/180+SIN(2*PI()*C421/180)/(2*PI()))*230</f>
        <v>214.50000000029925</v>
      </c>
      <c r="G421" s="4">
        <f>A421-F421</f>
        <v>-2.992521785927238E-10</v>
      </c>
      <c r="H421">
        <v>0.5</v>
      </c>
      <c r="I421" s="1">
        <f>((J420+K420-I420)*H421+J420-K420)*H421+I420</f>
        <v>51.38280615625</v>
      </c>
      <c r="L421" s="1">
        <f>SQRT(1-I421/180+SIN(2*PI()*I421/180)/(2*PI()))*230</f>
        <v>214.50024184063767</v>
      </c>
      <c r="M421" s="1">
        <f>L421-A421</f>
        <v>0.00024184063767052066</v>
      </c>
    </row>
    <row r="422" spans="1:11" ht="12.75">
      <c r="A422" s="1">
        <v>215</v>
      </c>
      <c r="B422" s="2" t="s">
        <v>10</v>
      </c>
      <c r="C422" s="1">
        <v>50.77953671</v>
      </c>
      <c r="D422" s="1">
        <f>180-C422</f>
        <v>129.22046329</v>
      </c>
      <c r="E422" s="3">
        <f>10-5-(COS(RADIANS(D422))*-5)</f>
        <v>1.8384698242131146</v>
      </c>
      <c r="F422" s="1">
        <f>SQRT(1-C422/180+SIN(2*PI()*C422/180)/(2*PI()))*230</f>
        <v>215.00000000780693</v>
      </c>
      <c r="G422" s="4">
        <f>A422-F422</f>
        <v>-7.806931989762234E-09</v>
      </c>
      <c r="H422"/>
      <c r="I422" s="1">
        <f>C422</f>
        <v>50.77953671</v>
      </c>
      <c r="J422" s="1">
        <f>C424*0.5</f>
        <v>24.76785206</v>
      </c>
      <c r="K422" s="1">
        <f>C420*0.5</f>
        <v>25.98764633</v>
      </c>
    </row>
    <row r="423" spans="1:13" ht="12.75">
      <c r="A423" s="1">
        <v>215.5</v>
      </c>
      <c r="B423" s="2" t="s">
        <v>10</v>
      </c>
      <c r="C423" s="1">
        <v>50.16397392</v>
      </c>
      <c r="D423" s="1">
        <f>180-C423</f>
        <v>129.83602608</v>
      </c>
      <c r="E423" s="3">
        <f>10-5-(COS(RADIANS(D423))*-5)</f>
        <v>1.7970367529957483</v>
      </c>
      <c r="F423" s="1">
        <f>SQRT(1-C423/180+SIN(2*PI()*C423/180)/(2*PI()))*230</f>
        <v>215.50000000380558</v>
      </c>
      <c r="G423" s="4">
        <f>A423-F423</f>
        <v>-3.805581627602805E-09</v>
      </c>
      <c r="H423">
        <v>0.5</v>
      </c>
      <c r="I423" s="1">
        <f>((J422+K422-I422)*H423+J422-K422)*H423+I422</f>
        <v>50.163629995</v>
      </c>
      <c r="L423" s="1">
        <f>SQRT(1-I423/180+SIN(2*PI()*I423/180)/(2*PI()))*230</f>
        <v>215.50027656096216</v>
      </c>
      <c r="M423" s="1">
        <f>L423-A423</f>
        <v>0.00027656096216333026</v>
      </c>
    </row>
    <row r="424" spans="1:11" ht="12.75">
      <c r="A424" s="1">
        <v>216</v>
      </c>
      <c r="B424" s="2" t="s">
        <v>10</v>
      </c>
      <c r="C424" s="1">
        <v>49.53570412</v>
      </c>
      <c r="D424" s="1">
        <f>180-C424</f>
        <v>130.46429588</v>
      </c>
      <c r="E424" s="3">
        <f>10-5-(COS(RADIANS(D424))*-5)</f>
        <v>1.7551296404906287</v>
      </c>
      <c r="F424" s="1">
        <f>SQRT(1-C424/180+SIN(2*PI()*C424/180)/(2*PI()))*230</f>
        <v>216.00000000692245</v>
      </c>
      <c r="G424" s="4">
        <f>A424-F424</f>
        <v>-6.922448392288061E-09</v>
      </c>
      <c r="H424"/>
      <c r="I424" s="1">
        <f>C424</f>
        <v>49.53570412</v>
      </c>
      <c r="J424" s="1">
        <f>C426*0.5</f>
        <v>24.118942375</v>
      </c>
      <c r="K424" s="1">
        <f>C422*0.5</f>
        <v>25.389768355</v>
      </c>
    </row>
    <row r="425" spans="1:13" ht="12.75">
      <c r="A425" s="1">
        <v>216.5</v>
      </c>
      <c r="B425" s="2" t="s">
        <v>10</v>
      </c>
      <c r="C425" s="1">
        <v>48.89395688</v>
      </c>
      <c r="D425" s="1">
        <f>180-C425</f>
        <v>131.10604312</v>
      </c>
      <c r="E425" s="3">
        <f>10-5-(COS(RADIANS(D425))*-5)</f>
        <v>1.712726388836805</v>
      </c>
      <c r="F425" s="1">
        <f>SQRT(1-C425/180+SIN(2*PI()*C425/180)/(2*PI()))*230</f>
        <v>216.50000000123745</v>
      </c>
      <c r="G425" s="4">
        <f>A425-F425</f>
        <v>-1.23745280689036E-09</v>
      </c>
      <c r="H425">
        <v>0.5</v>
      </c>
      <c r="I425" s="1">
        <f>((J424+K424-I424)*H425+J424-K424)*H425+I424</f>
        <v>48.8935427825</v>
      </c>
      <c r="L425" s="1">
        <f>SQRT(1-I425/180+SIN(2*PI()*I425/180)/(2*PI()))*230</f>
        <v>216.50031914361358</v>
      </c>
      <c r="M425" s="1">
        <f>L425-A425</f>
        <v>0.0003191436135807635</v>
      </c>
    </row>
    <row r="426" spans="1:11" ht="12.75">
      <c r="A426" s="1">
        <v>217</v>
      </c>
      <c r="B426" s="2" t="s">
        <v>10</v>
      </c>
      <c r="C426" s="1">
        <v>48.23788475</v>
      </c>
      <c r="D426" s="1">
        <f>180-C426</f>
        <v>131.76211525</v>
      </c>
      <c r="E426" s="3">
        <f>10-5-(COS(RADIANS(D426))*-5)</f>
        <v>1.6698029715348857</v>
      </c>
      <c r="F426" s="1">
        <f>SQRT(1-C426/180+SIN(2*PI()*C426/180)/(2*PI()))*230</f>
        <v>217.00000000303555</v>
      </c>
      <c r="G426" s="4">
        <f>A426-F426</f>
        <v>-3.0355522540048696E-09</v>
      </c>
      <c r="H426"/>
      <c r="I426" s="1">
        <f>C426</f>
        <v>48.23788475</v>
      </c>
      <c r="J426" s="1">
        <f>C428*0.5</f>
        <v>23.43946158</v>
      </c>
      <c r="K426" s="1">
        <f>C424*0.5</f>
        <v>24.76785206</v>
      </c>
    </row>
    <row r="427" spans="1:13" ht="12.75">
      <c r="A427" s="1">
        <v>217.5</v>
      </c>
      <c r="B427" s="2" t="s">
        <v>10</v>
      </c>
      <c r="C427" s="1">
        <v>47.56655233</v>
      </c>
      <c r="D427" s="1">
        <f>180-C427</f>
        <v>132.43344767</v>
      </c>
      <c r="E427" s="3">
        <f>10-5-(COS(RADIANS(D427))*-5)</f>
        <v>1.626333189052405</v>
      </c>
      <c r="F427" s="1">
        <f>SQRT(1-C427/180+SIN(2*PI()*C427/180)/(2*PI()))*230</f>
        <v>217.50000000644624</v>
      </c>
      <c r="G427" s="4">
        <f>A427-F427</f>
        <v>-6.446242650781642E-09</v>
      </c>
      <c r="H427">
        <v>0.5</v>
      </c>
      <c r="I427" s="1">
        <f>((J426+K426-I426)*H427+J426-K426)*H427+I426</f>
        <v>47.5660467325</v>
      </c>
      <c r="L427" s="1">
        <f>SQRT(1-I427/180+SIN(2*PI()*I427/180)/(2*PI()))*230</f>
        <v>217.50037214969174</v>
      </c>
      <c r="M427" s="1">
        <f>L427-A427</f>
        <v>0.00037214969174215184</v>
      </c>
    </row>
    <row r="428" spans="1:11" ht="12.75">
      <c r="A428" s="1">
        <v>218</v>
      </c>
      <c r="B428" s="2" t="s">
        <v>10</v>
      </c>
      <c r="C428" s="1">
        <v>46.87892316</v>
      </c>
      <c r="D428" s="1">
        <f>180-C428</f>
        <v>133.12107684</v>
      </c>
      <c r="E428" s="3">
        <f>10-5-(COS(RADIANS(D428))*-5)</f>
        <v>1.5822883743774123</v>
      </c>
      <c r="F428" s="1">
        <f>SQRT(1-C428/180+SIN(2*PI()*C428/180)/(2*PI()))*230</f>
        <v>218.00000000658747</v>
      </c>
      <c r="G428" s="4">
        <f>A428-F428</f>
        <v>-6.587470124941319E-09</v>
      </c>
      <c r="H428"/>
      <c r="I428" s="1">
        <f>C428</f>
        <v>46.87892316</v>
      </c>
      <c r="J428" s="1">
        <f>C430*0.5</f>
        <v>22.7250131</v>
      </c>
      <c r="K428" s="1">
        <f>C426*0.5</f>
        <v>24.118942375</v>
      </c>
    </row>
    <row r="429" spans="1:13" ht="12.75">
      <c r="A429" s="1">
        <v>218.5</v>
      </c>
      <c r="B429" s="2" t="s">
        <v>10</v>
      </c>
      <c r="C429" s="1">
        <v>46.17384405</v>
      </c>
      <c r="D429" s="1">
        <f>180-C429</f>
        <v>133.82615595</v>
      </c>
      <c r="E429" s="3">
        <f>10-5-(COS(RADIANS(D429))*-5)</f>
        <v>1.537637046716604</v>
      </c>
      <c r="F429" s="1">
        <f>SQRT(1-C429/180+SIN(2*PI()*C429/180)/(2*PI()))*230</f>
        <v>218.50000000494776</v>
      </c>
      <c r="G429" s="4">
        <f>A429-F429</f>
        <v>-4.947764864482451E-09</v>
      </c>
      <c r="H429">
        <v>0.5</v>
      </c>
      <c r="I429" s="1">
        <f>((J428+K428-I428)*H429+J428-K428)*H429+I428</f>
        <v>46.173216601250004</v>
      </c>
      <c r="L429" s="1">
        <f>SQRT(1-I429/180+SIN(2*PI()*I429/180)/(2*PI()))*230</f>
        <v>218.50043925361888</v>
      </c>
      <c r="M429" s="1">
        <f>L429-A429</f>
        <v>0.0004392536188788654</v>
      </c>
    </row>
    <row r="430" spans="1:11" ht="12.75">
      <c r="A430" s="1">
        <v>219</v>
      </c>
      <c r="B430" s="2" t="s">
        <v>10</v>
      </c>
      <c r="C430" s="1">
        <v>45.4500262</v>
      </c>
      <c r="D430" s="1">
        <f>180-C430</f>
        <v>134.5499738</v>
      </c>
      <c r="E430" s="3">
        <f>10-5-(COS(RADIANS(D430))*-5)</f>
        <v>1.492344500509486</v>
      </c>
      <c r="F430" s="1">
        <f>SQRT(1-C430/180+SIN(2*PI()*C430/180)/(2*PI()))*230</f>
        <v>219.00000000230634</v>
      </c>
      <c r="G430" s="4">
        <f>A430-F430</f>
        <v>-2.306336455148994E-09</v>
      </c>
      <c r="H430"/>
      <c r="I430" s="1">
        <f>C430</f>
        <v>45.4500262</v>
      </c>
      <c r="J430" s="1">
        <f>C432*0.5</f>
        <v>21.97009903</v>
      </c>
      <c r="K430" s="1">
        <f>C428*0.5</f>
        <v>23.43946158</v>
      </c>
    </row>
    <row r="431" spans="1:13" ht="12.75">
      <c r="A431" s="1">
        <v>219.5</v>
      </c>
      <c r="B431" s="2" t="s">
        <v>10</v>
      </c>
      <c r="C431" s="1">
        <v>44.70602223</v>
      </c>
      <c r="D431" s="1">
        <f>180-C431</f>
        <v>135.29397777</v>
      </c>
      <c r="E431" s="3">
        <f>10-5-(COS(RADIANS(D431))*-5)</f>
        <v>1.4463723114100704</v>
      </c>
      <c r="F431" s="1">
        <f>SQRT(1-C431/180+SIN(2*PI()*C431/180)/(2*PI()))*230</f>
        <v>219.50000000459968</v>
      </c>
      <c r="G431" s="4">
        <f>A431-F431</f>
        <v>-4.599684189088293E-09</v>
      </c>
      <c r="H431">
        <v>0.5</v>
      </c>
      <c r="I431" s="1">
        <f>((J430+K430-I430)*H431+J430-K430)*H431+I430</f>
        <v>44.705228527500005</v>
      </c>
      <c r="L431" s="1">
        <f>SQRT(1-I431/180+SIN(2*PI()*I431/180)/(2*PI()))*230</f>
        <v>219.50052588892422</v>
      </c>
      <c r="M431" s="1">
        <f>L431-A431</f>
        <v>0.0005258889242156783</v>
      </c>
    </row>
    <row r="432" spans="1:11" ht="12.75">
      <c r="A432" s="1">
        <v>220</v>
      </c>
      <c r="B432" s="2" t="s">
        <v>10</v>
      </c>
      <c r="C432" s="1">
        <v>43.94019806</v>
      </c>
      <c r="D432" s="1">
        <f>180-C432</f>
        <v>136.05980194</v>
      </c>
      <c r="E432" s="3">
        <f>10-5-(COS(RADIANS(D432))*-5)</f>
        <v>1.3996777418271926</v>
      </c>
      <c r="F432" s="1">
        <f>SQRT(1-C432/180+SIN(2*PI()*C432/180)/(2*PI()))*230</f>
        <v>220.0000000020929</v>
      </c>
      <c r="G432" s="4">
        <f>A432-F432</f>
        <v>-2.09288941732666E-09</v>
      </c>
      <c r="H432"/>
      <c r="I432" s="1">
        <f>C432</f>
        <v>43.94019806</v>
      </c>
      <c r="J432" s="1">
        <f>C434*0.5</f>
        <v>21.16770067</v>
      </c>
      <c r="K432" s="1">
        <f>C430*0.5</f>
        <v>22.7250131</v>
      </c>
    </row>
    <row r="433" spans="1:13" ht="12.75">
      <c r="A433" s="1">
        <v>220.5</v>
      </c>
      <c r="B433" s="2" t="s">
        <v>10</v>
      </c>
      <c r="C433" s="1">
        <v>43.15069802</v>
      </c>
      <c r="D433" s="1">
        <f>180-C433</f>
        <v>136.84930198</v>
      </c>
      <c r="E433" s="3">
        <f>10-5-(COS(RADIANS(D433))*-5)</f>
        <v>1.3522130107311865</v>
      </c>
      <c r="F433" s="1">
        <f>SQRT(1-C433/180+SIN(2*PI()*C433/180)/(2*PI()))*230</f>
        <v>220.50000000363738</v>
      </c>
      <c r="G433" s="4">
        <f>A433-F433</f>
        <v>-3.6373819511936745E-09</v>
      </c>
      <c r="H433">
        <v>0.5</v>
      </c>
      <c r="I433" s="1">
        <f>((J432+K432-I432)*H433+J432-K432)*H433+I432</f>
        <v>43.1496707725</v>
      </c>
      <c r="L433" s="1">
        <f>SQRT(1-I433/180+SIN(2*PI()*I433/180)/(2*PI()))*230</f>
        <v>220.5006404028874</v>
      </c>
      <c r="M433" s="1">
        <f>L433-A433</f>
        <v>0.00064040288739875</v>
      </c>
    </row>
    <row r="434" spans="1:11" ht="12.75">
      <c r="A434" s="1">
        <v>221</v>
      </c>
      <c r="B434" s="2" t="s">
        <v>10</v>
      </c>
      <c r="C434" s="1">
        <v>42.33540134</v>
      </c>
      <c r="D434" s="1">
        <f>180-C434</f>
        <v>137.66459866</v>
      </c>
      <c r="E434" s="3">
        <f>10-5-(COS(RADIANS(D434))*-5)</f>
        <v>1.3039244019001108</v>
      </c>
      <c r="F434" s="1">
        <f>SQRT(1-C434/180+SIN(2*PI()*C434/180)/(2*PI()))*230</f>
        <v>221.00000000396724</v>
      </c>
      <c r="G434" s="4">
        <f>A434-F434</f>
        <v>-3.967244310842943E-09</v>
      </c>
      <c r="H434"/>
      <c r="I434" s="1">
        <f>C434</f>
        <v>42.33540134</v>
      </c>
      <c r="J434" s="1">
        <f>C436*0.5</f>
        <v>20.308631695</v>
      </c>
      <c r="K434" s="1">
        <f>C432*0.5</f>
        <v>21.97009903</v>
      </c>
    </row>
    <row r="435" spans="1:13" ht="12.75">
      <c r="A435" s="1">
        <v>221.5</v>
      </c>
      <c r="B435" s="2" t="s">
        <v>10</v>
      </c>
      <c r="C435" s="1">
        <v>41.49186704</v>
      </c>
      <c r="D435" s="1">
        <f>180-C435</f>
        <v>138.50813296</v>
      </c>
      <c r="E435" s="3">
        <f>10-5-(COS(RADIANS(D435))*-5)</f>
        <v>1.25475114937543</v>
      </c>
      <c r="F435" s="1">
        <f>SQRT(1-C435/180+SIN(2*PI()*C435/180)/(2*PI()))*230</f>
        <v>221.50000000161302</v>
      </c>
      <c r="G435" s="4">
        <f>A435-F435</f>
        <v>-1.6130172753037186E-09</v>
      </c>
      <c r="H435">
        <v>0.5</v>
      </c>
      <c r="I435" s="1">
        <f>((J434+K434-I434)*H435+J434-K434)*H435+I434</f>
        <v>41.49050001875</v>
      </c>
      <c r="L435" s="1">
        <f>SQRT(1-I435/180+SIN(2*PI()*I435/180)/(2*PI()))*230</f>
        <v>221.50079609125206</v>
      </c>
      <c r="M435" s="1">
        <f>L435-A435</f>
        <v>0.0007960912520559305</v>
      </c>
    </row>
    <row r="436" spans="1:11" ht="12.75">
      <c r="A436" s="1">
        <v>222</v>
      </c>
      <c r="B436" s="2" t="s">
        <v>10</v>
      </c>
      <c r="C436" s="1">
        <v>40.61726339</v>
      </c>
      <c r="D436" s="1">
        <f>180-C436</f>
        <v>139.38273661</v>
      </c>
      <c r="E436" s="3">
        <f>10-5-(COS(RADIANS(D436))*-5)</f>
        <v>1.2046240367394825</v>
      </c>
      <c r="F436" s="1">
        <f>SQRT(1-C436/180+SIN(2*PI()*C436/180)/(2*PI()))*230</f>
        <v>222.00000000260457</v>
      </c>
      <c r="G436" s="4">
        <f>A436-F436</f>
        <v>-2.6045654522022232E-09</v>
      </c>
      <c r="H436"/>
      <c r="I436" s="1">
        <f>C436</f>
        <v>40.61726339</v>
      </c>
      <c r="J436" s="1">
        <f>C438*0.5</f>
        <v>19.380494395</v>
      </c>
      <c r="K436" s="1">
        <f>C434*0.5</f>
        <v>21.16770067</v>
      </c>
    </row>
    <row r="437" spans="1:13" ht="12.75">
      <c r="A437" s="1">
        <v>222.5</v>
      </c>
      <c r="B437" s="2" t="s">
        <v>10</v>
      </c>
      <c r="C437" s="1">
        <v>39.70827636</v>
      </c>
      <c r="D437" s="1">
        <f>180-C437</f>
        <v>140.29172364</v>
      </c>
      <c r="E437" s="3">
        <f>10-5-(COS(RADIANS(D437))*-5)</f>
        <v>1.1534636140996293</v>
      </c>
      <c r="F437" s="1">
        <f>SQRT(1-C437/180+SIN(2*PI()*C437/180)/(2*PI()))*230</f>
        <v>222.50000000112533</v>
      </c>
      <c r="G437" s="4">
        <f>A437-F437</f>
        <v>-1.1253291631874163E-09</v>
      </c>
      <c r="H437">
        <v>0.5</v>
      </c>
      <c r="I437" s="1">
        <f>((J436+K436-I436)*H437+J436-K436)*H437+I436</f>
        <v>39.70639317125</v>
      </c>
      <c r="L437" s="1">
        <f>SQRT(1-I437/180+SIN(2*PI()*I437/180)/(2*PI()))*230</f>
        <v>222.5010152347235</v>
      </c>
      <c r="M437" s="1">
        <f>L437-A437</f>
        <v>0.0010152347234964054</v>
      </c>
    </row>
    <row r="438" spans="1:11" ht="12.75">
      <c r="A438" s="1">
        <v>223</v>
      </c>
      <c r="B438" s="2" t="s">
        <v>10</v>
      </c>
      <c r="C438" s="1">
        <v>38.76098879</v>
      </c>
      <c r="D438" s="1">
        <f>180-C438</f>
        <v>141.23901121</v>
      </c>
      <c r="E438" s="3">
        <f>10-5-(COS(RADIANS(D438))*-5)</f>
        <v>1.1011778873353357</v>
      </c>
      <c r="F438" s="1">
        <f>SQRT(1-C438/180+SIN(2*PI()*C438/180)/(2*PI()))*230</f>
        <v>223.0000000026573</v>
      </c>
      <c r="G438" s="4">
        <f>A438-F438</f>
        <v>-2.6572877231956227E-09</v>
      </c>
      <c r="H438"/>
      <c r="I438" s="1">
        <f>C438</f>
        <v>38.76098879</v>
      </c>
      <c r="J438" s="1">
        <f>C440*0.5</f>
        <v>18.36589756</v>
      </c>
      <c r="K438" s="1">
        <f>C436*0.5</f>
        <v>20.308631695</v>
      </c>
    </row>
    <row r="439" spans="1:13" ht="12.75">
      <c r="A439" s="1">
        <v>223.5</v>
      </c>
      <c r="B439" s="2" t="s">
        <v>10</v>
      </c>
      <c r="C439" s="1">
        <v>37.77071829</v>
      </c>
      <c r="D439" s="1">
        <f>180-C439</f>
        <v>142.22928171</v>
      </c>
      <c r="E439" s="3">
        <f>10-5-(COS(RADIANS(D439))*-5)</f>
        <v>1.0476592858408074</v>
      </c>
      <c r="F439" s="1">
        <f>SQRT(1-C439/180+SIN(2*PI()*C439/180)/(2*PI()))*230</f>
        <v>223.5000000001784</v>
      </c>
      <c r="G439" s="4">
        <f>A439-F439</f>
        <v>-1.7840307009464595E-10</v>
      </c>
      <c r="H439">
        <v>0.5</v>
      </c>
      <c r="I439" s="1">
        <f>((J438+K438-I438)*H439+J438-K438)*H439+I438</f>
        <v>37.76800683875</v>
      </c>
      <c r="L439" s="1">
        <f>SQRT(1-I439/180+SIN(2*PI()*I439/180)/(2*PI()))*230</f>
        <v>223.50133750783365</v>
      </c>
      <c r="M439" s="1">
        <f>L439-A439</f>
        <v>0.0013375078336537172</v>
      </c>
    </row>
    <row r="440" spans="1:11" ht="12.75">
      <c r="A440" s="1">
        <v>224</v>
      </c>
      <c r="B440" s="2" t="s">
        <v>10</v>
      </c>
      <c r="C440" s="1">
        <v>36.73179512</v>
      </c>
      <c r="D440" s="1">
        <f>180-C440</f>
        <v>143.26820487999998</v>
      </c>
      <c r="E440" s="3">
        <f>10-5-(COS(RADIANS(D440))*-5)</f>
        <v>0.9927805951665212</v>
      </c>
      <c r="F440" s="1">
        <f>SQRT(1-C440/180+SIN(2*PI()*C440/180)/(2*PI()))*230</f>
        <v>224.00000000234496</v>
      </c>
      <c r="G440" s="4">
        <f>A440-F440</f>
        <v>-2.344961558264913E-09</v>
      </c>
      <c r="H440"/>
      <c r="I440" s="1">
        <f>C440</f>
        <v>36.73179512</v>
      </c>
      <c r="J440" s="1">
        <f>C442*0.5</f>
        <v>17.23918563</v>
      </c>
      <c r="K440" s="1">
        <f>C438*0.5</f>
        <v>19.380494395</v>
      </c>
    </row>
    <row r="441" spans="1:13" ht="12.75">
      <c r="A441" s="1">
        <v>224.5</v>
      </c>
      <c r="B441" s="2" t="s">
        <v>10</v>
      </c>
      <c r="C441" s="1">
        <v>35.63725103</v>
      </c>
      <c r="D441" s="1">
        <f>180-C441</f>
        <v>144.36274896999998</v>
      </c>
      <c r="E441" s="3">
        <f>10-5-(COS(RADIANS(D441))*-5)</f>
        <v>0.9363893992097267</v>
      </c>
      <c r="F441" s="1">
        <f>SQRT(1-C441/180+SIN(2*PI()*C441/180)/(2*PI()))*230</f>
        <v>224.50000000411802</v>
      </c>
      <c r="G441" s="4">
        <f>A441-F441</f>
        <v>-4.118021479371237E-09</v>
      </c>
      <c r="H441">
        <v>0.5</v>
      </c>
      <c r="I441" s="1">
        <f>((J440+K440-I440)*H441+J440-K440)*H441+I440</f>
        <v>35.633111963750004</v>
      </c>
      <c r="L441" s="1">
        <f>SQRT(1-I441/180+SIN(2*PI()*I441/180)/(2*PI()))*230</f>
        <v>224.50183925670396</v>
      </c>
      <c r="M441" s="1">
        <f>L441-A441</f>
        <v>0.0018392567039597907</v>
      </c>
    </row>
    <row r="442" spans="1:11" ht="12.75">
      <c r="A442" s="1">
        <v>225</v>
      </c>
      <c r="B442" s="2" t="s">
        <v>10</v>
      </c>
      <c r="C442" s="1">
        <v>34.47837126</v>
      </c>
      <c r="D442" s="1">
        <f>180-C442</f>
        <v>145.52162873999998</v>
      </c>
      <c r="E442" s="3">
        <f>10-5-(COS(RADIANS(D442))*-5)</f>
        <v>0.8783002793396619</v>
      </c>
      <c r="F442" s="1">
        <f>SQRT(1-C442/180+SIN(2*PI()*C442/180)/(2*PI()))*230</f>
        <v>225.00000000146446</v>
      </c>
      <c r="G442" s="4">
        <f>A442-F442</f>
        <v>-1.4644570001109969E-09</v>
      </c>
      <c r="H442"/>
      <c r="I442" s="1">
        <f>C442</f>
        <v>34.47837126</v>
      </c>
      <c r="J442" s="1">
        <f>C444*0.5</f>
        <v>15.959830025</v>
      </c>
      <c r="K442" s="1">
        <f>C440*0.5</f>
        <v>18.36589756</v>
      </c>
    </row>
    <row r="443" spans="1:13" ht="12.75">
      <c r="A443" s="1">
        <v>225.5</v>
      </c>
      <c r="B443" s="2" t="s">
        <v>10</v>
      </c>
      <c r="C443" s="1">
        <v>33.24402913</v>
      </c>
      <c r="D443" s="1">
        <f>180-C443</f>
        <v>146.75597087</v>
      </c>
      <c r="E443" s="3">
        <f>10-5-(COS(RADIANS(D443))*-5)</f>
        <v>0.8182835516041482</v>
      </c>
      <c r="F443" s="1">
        <f>SQRT(1-C443/180+SIN(2*PI()*C443/180)/(2*PI()))*230</f>
        <v>225.50000000054558</v>
      </c>
      <c r="G443" s="4">
        <f>A443-F443</f>
        <v>-5.455831342260353E-10</v>
      </c>
      <c r="H443">
        <v>0.5</v>
      </c>
      <c r="I443" s="1">
        <f>((J442+K442-I442)*H443+J442-K442)*H443+I442</f>
        <v>33.237176573750006</v>
      </c>
      <c r="L443" s="1">
        <f>SQRT(1-I443/180+SIN(2*PI()*I443/180)/(2*PI()))*230</f>
        <v>225.5026834603162</v>
      </c>
      <c r="M443" s="1">
        <f>L443-A443</f>
        <v>0.00268346031620581</v>
      </c>
    </row>
    <row r="444" spans="1:11" ht="12.75">
      <c r="A444" s="1">
        <v>226</v>
      </c>
      <c r="B444" s="2" t="s">
        <v>10</v>
      </c>
      <c r="C444" s="1">
        <v>31.91966005</v>
      </c>
      <c r="D444" s="1">
        <f>180-C444</f>
        <v>148.08033995</v>
      </c>
      <c r="E444" s="3">
        <f>10-5-(COS(RADIANS(D444))*-5)</f>
        <v>0.7560484338394753</v>
      </c>
      <c r="F444" s="1">
        <f>SQRT(1-C444/180+SIN(2*PI()*C444/180)/(2*PI()))*230</f>
        <v>226.00000000148728</v>
      </c>
      <c r="G444" s="4">
        <f>A444-F444</f>
        <v>-1.4872796327836113E-09</v>
      </c>
      <c r="H444"/>
      <c r="I444" s="1">
        <f>C444</f>
        <v>31.91966005</v>
      </c>
      <c r="J444" s="1">
        <f>C446*0.5</f>
        <v>14.457143585</v>
      </c>
      <c r="K444" s="1">
        <f>C442*0.5</f>
        <v>17.23918563</v>
      </c>
    </row>
    <row r="445" spans="1:13" ht="12.75">
      <c r="A445" s="1">
        <v>226.5</v>
      </c>
      <c r="B445" s="2" t="s">
        <v>10</v>
      </c>
      <c r="C445" s="1">
        <v>30.48560577</v>
      </c>
      <c r="D445" s="1">
        <f>180-C445</f>
        <v>149.51439423</v>
      </c>
      <c r="E445" s="3">
        <f>10-5-(COS(RADIANS(D445))*-5)</f>
        <v>0.6912167977956045</v>
      </c>
      <c r="F445" s="1">
        <f>SQRT(1-C445/180+SIN(2*PI()*C445/180)/(2*PI()))*230</f>
        <v>226.50000000339557</v>
      </c>
      <c r="G445" s="4">
        <f>A445-F445</f>
        <v>-3.395570047359797E-09</v>
      </c>
      <c r="H445">
        <v>0.5</v>
      </c>
      <c r="I445" s="1">
        <f>((J444+K444-I444)*H445+J444-K444)*H445+I444</f>
        <v>30.472806318750003</v>
      </c>
      <c r="L445" s="1">
        <f>SQRT(1-I445/180+SIN(2*PI()*I445/180)/(2*PI()))*230</f>
        <v>226.5042727249284</v>
      </c>
      <c r="M445" s="1">
        <f>L445-A445</f>
        <v>0.004272724928398475</v>
      </c>
    </row>
    <row r="446" spans="1:11" ht="12.75">
      <c r="A446" s="1">
        <v>227</v>
      </c>
      <c r="B446" s="2" t="s">
        <v>10</v>
      </c>
      <c r="C446" s="1">
        <v>28.91428717</v>
      </c>
      <c r="D446" s="1">
        <f>180-C446</f>
        <v>151.08571283</v>
      </c>
      <c r="E446" s="3">
        <f>10-5-(COS(RADIANS(D446))*-5)</f>
        <v>0.623280053106213</v>
      </c>
      <c r="F446" s="1">
        <f>SQRT(1-C446/180+SIN(2*PI()*C446/180)/(2*PI()))*230</f>
        <v>227.00000000020162</v>
      </c>
      <c r="G446" s="4">
        <f>A446-F446</f>
        <v>-2.0162360669928603E-10</v>
      </c>
      <c r="H446"/>
      <c r="I446" s="1">
        <f>C446</f>
        <v>28.91428717</v>
      </c>
      <c r="J446" s="1">
        <f>C448*0.5</f>
        <v>12.58675201</v>
      </c>
      <c r="K446" s="1">
        <f>C444*0.5</f>
        <v>15.959830025</v>
      </c>
    </row>
    <row r="447" spans="1:13" ht="12.75">
      <c r="A447" s="1">
        <v>227.5</v>
      </c>
      <c r="B447" s="2" t="s">
        <v>10</v>
      </c>
      <c r="C447" s="1">
        <v>27.16501491</v>
      </c>
      <c r="D447" s="1">
        <f>180-C447</f>
        <v>152.83498509</v>
      </c>
      <c r="E447" s="3">
        <f>10-5-(COS(RADIANS(D447))*-5)</f>
        <v>0.5515234312311073</v>
      </c>
      <c r="F447" s="1">
        <f>SQRT(1-C447/180+SIN(2*PI()*C447/180)/(2*PI()))*230</f>
        <v>227.50000000135572</v>
      </c>
      <c r="G447" s="4">
        <f>A447-F447</f>
        <v>-1.3557155398302712E-09</v>
      </c>
      <c r="H447">
        <v>0.5</v>
      </c>
      <c r="I447" s="1">
        <f>((J446+K446-I446)*H447+J446-K446)*H447+I446</f>
        <v>27.13582187875</v>
      </c>
      <c r="L447" s="1">
        <f>SQRT(1-I447/180+SIN(2*PI()*I447/180)/(2*PI()))*230</f>
        <v>227.5078528620429</v>
      </c>
      <c r="M447" s="1">
        <f>L447-A447</f>
        <v>0.007852862042909692</v>
      </c>
    </row>
    <row r="448" spans="1:11" ht="12.75">
      <c r="A448" s="1">
        <v>228</v>
      </c>
      <c r="B448" s="2" t="s">
        <v>10</v>
      </c>
      <c r="C448" s="1">
        <v>25.17350402</v>
      </c>
      <c r="D448" s="1">
        <f>180-C448</f>
        <v>154.82649598</v>
      </c>
      <c r="E448" s="3">
        <f>10-5-(COS(RADIANS(D448))*-5)</f>
        <v>0.47488073012784593</v>
      </c>
      <c r="F448" s="1">
        <f>SQRT(1-C448/180+SIN(2*PI()*C448/180)/(2*PI()))*230</f>
        <v>227.99999999982583</v>
      </c>
      <c r="G448" s="4">
        <f>A448-F448</f>
        <v>1.7416823538951576E-10</v>
      </c>
      <c r="H448"/>
      <c r="I448" s="1">
        <f>C448</f>
        <v>25.17350402</v>
      </c>
      <c r="J448" s="1">
        <f>C450*0.5</f>
        <v>9.94915158</v>
      </c>
      <c r="K448" s="1">
        <f>C446*0.5</f>
        <v>14.457143585</v>
      </c>
    </row>
    <row r="449" spans="1:13" ht="12.75">
      <c r="A449" s="1">
        <v>228.5</v>
      </c>
      <c r="B449" s="2" t="s">
        <v>10</v>
      </c>
      <c r="C449" s="1">
        <v>22.82761959</v>
      </c>
      <c r="D449" s="1">
        <f>180-C449</f>
        <v>157.17238041</v>
      </c>
      <c r="E449" s="3">
        <f>10-5-(COS(RADIANS(D449))*-5)</f>
        <v>0.39161879240151887</v>
      </c>
      <c r="F449" s="1">
        <f>SQRT(1-C449/180+SIN(2*PI()*C449/180)/(2*PI()))*230</f>
        <v>228.50000000100027</v>
      </c>
      <c r="G449" s="4">
        <f>A449-F449</f>
        <v>-1.0002736416936386E-09</v>
      </c>
      <c r="H449">
        <v>0.5</v>
      </c>
      <c r="I449" s="1">
        <f>((J448+K448-I448)*H449+J448-K448)*H449+I448</f>
        <v>22.72770580375</v>
      </c>
      <c r="L449" s="1">
        <f>SQRT(1-I449/180+SIN(2*PI()*I449/180)/(2*PI()))*230</f>
        <v>228.5192609169984</v>
      </c>
      <c r="M449" s="1">
        <f>L449-A449</f>
        <v>0.019260916998405264</v>
      </c>
    </row>
    <row r="450" spans="1:11" ht="12.75">
      <c r="A450" s="1">
        <v>229</v>
      </c>
      <c r="B450" s="2" t="s">
        <v>10</v>
      </c>
      <c r="C450" s="1">
        <v>19.89830316</v>
      </c>
      <c r="D450" s="1">
        <f>180-C450</f>
        <v>160.10169684</v>
      </c>
      <c r="E450" s="3">
        <f>10-5-(COS(RADIANS(D450))*-5)</f>
        <v>0.29850896455063314</v>
      </c>
      <c r="F450" s="1">
        <f>SQRT(1-C450/180+SIN(2*PI()*C450/180)/(2*PI()))*230</f>
        <v>229.00000000087178</v>
      </c>
      <c r="G450" s="4">
        <f>A450-F450</f>
        <v>-8.717790933587821E-10</v>
      </c>
      <c r="H450"/>
      <c r="I450" s="1">
        <f>C450</f>
        <v>19.89830316</v>
      </c>
      <c r="J450" s="1">
        <f>C452*0.5</f>
        <v>0</v>
      </c>
      <c r="K450" s="1">
        <f>C448*0.5</f>
        <v>12.58675201</v>
      </c>
    </row>
    <row r="451" spans="1:13" ht="12.75">
      <c r="A451" s="1">
        <v>229.5</v>
      </c>
      <c r="B451" s="2" t="s">
        <v>10</v>
      </c>
      <c r="C451" s="1">
        <v>15.75162384</v>
      </c>
      <c r="D451" s="1">
        <f>180-C451</f>
        <v>164.24837616</v>
      </c>
      <c r="E451" s="3">
        <f>10-5-(COS(RADIANS(D451))*-5)</f>
        <v>0.1877622846145579</v>
      </c>
      <c r="F451" s="1">
        <f>SQRT(1-C451/180+SIN(2*PI()*C451/180)/(2*PI()))*230</f>
        <v>229.50000000071543</v>
      </c>
      <c r="G451" s="4">
        <f>A451-F451</f>
        <v>-7.154312697821297E-10</v>
      </c>
      <c r="H451">
        <v>0.5</v>
      </c>
      <c r="I451" s="1">
        <f>((J450+K450-I450)*H451+J450-K450)*H451+I450</f>
        <v>11.7770393675</v>
      </c>
      <c r="L451" s="1">
        <f>SQRT(1-I451/180+SIN(2*PI()*I451/180)/(2*PI()))*230</f>
        <v>229.78975522726975</v>
      </c>
      <c r="M451" s="1">
        <f>L451-A451</f>
        <v>0.289755227269751</v>
      </c>
    </row>
    <row r="452" spans="1:11" ht="12.75">
      <c r="A452" s="1">
        <v>230</v>
      </c>
      <c r="B452" s="2" t="s">
        <v>10</v>
      </c>
      <c r="C452" s="1">
        <v>0</v>
      </c>
      <c r="D452" s="1">
        <f>180-C452</f>
        <v>180</v>
      </c>
      <c r="E452" s="3">
        <f>10-5-(COS(RADIANS(D452))*-5)</f>
        <v>0</v>
      </c>
      <c r="F452" s="1">
        <f>SQRT(1-C452/180+SIN(2*PI()*C452/180)/(2*PI()))*230</f>
        <v>230</v>
      </c>
      <c r="G452" s="4">
        <f>A452-F452</f>
        <v>0</v>
      </c>
      <c r="H452"/>
      <c r="I452" s="1">
        <f>C452</f>
        <v>0</v>
      </c>
      <c r="J452" s="1">
        <f>C454*0.5</f>
        <v>0</v>
      </c>
      <c r="K452" s="1">
        <f>C450*0.5</f>
        <v>9.94915158</v>
      </c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</sheetData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Anselm Ickler</dc:creator>
  <cp:keywords/>
  <dc:description/>
  <cp:lastModifiedBy/>
  <dcterms:created xsi:type="dcterms:W3CDTF">2009-08-14T08:42:04Z</dcterms:created>
  <dcterms:modified xsi:type="dcterms:W3CDTF">2009-08-14T20:31:29Z</dcterms:modified>
  <cp:category/>
  <cp:version/>
  <cp:contentType/>
  <cp:contentStatus/>
  <cp:revision>5</cp:revision>
</cp:coreProperties>
</file>