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5" windowWidth="9315" windowHeight="10800" activeTab="0"/>
  </bookViews>
  <sheets>
    <sheet name="Widerstand 0,25-5%, Kohleschich" sheetId="1" r:id="rId1"/>
    <sheet name="Tabelle2" sheetId="2" r:id="rId2"/>
    <sheet name="Tabelle1" sheetId="3" r:id="rId3"/>
    <sheet name="ELKO-sORTIMENT" sheetId="4" r:id="rId4"/>
    <sheet name="Keramik-Kondensatroren" sheetId="5" r:id="rId5"/>
  </sheets>
  <definedNames/>
  <calcPr fullCalcOnLoad="1"/>
</workbook>
</file>

<file path=xl/sharedStrings.xml><?xml version="1.0" encoding="utf-8"?>
<sst xmlns="http://schemas.openxmlformats.org/spreadsheetml/2006/main" count="836" uniqueCount="102">
  <si>
    <t>Ohm</t>
  </si>
  <si>
    <t>1M</t>
  </si>
  <si>
    <t>10M</t>
  </si>
  <si>
    <t>Wert</t>
  </si>
  <si>
    <t>Einheit</t>
  </si>
  <si>
    <t>Stück</t>
  </si>
  <si>
    <t>Menge</t>
  </si>
  <si>
    <t>EP a Paket</t>
  </si>
  <si>
    <t>Lfn</t>
  </si>
  <si>
    <t>x</t>
  </si>
  <si>
    <t>uF</t>
  </si>
  <si>
    <t>/</t>
  </si>
  <si>
    <t>V</t>
  </si>
  <si>
    <t>pF</t>
  </si>
  <si>
    <t>nF</t>
  </si>
  <si>
    <t>100</t>
  </si>
  <si>
    <t>1%_4_1</t>
  </si>
  <si>
    <t>1%_4_2</t>
  </si>
  <si>
    <t>1%_4_3</t>
  </si>
  <si>
    <t>1%_4_4</t>
  </si>
  <si>
    <t>5%_4_1</t>
  </si>
  <si>
    <t>5%_4_2</t>
  </si>
  <si>
    <t>5%_4_3</t>
  </si>
  <si>
    <t>5%_4_4</t>
  </si>
  <si>
    <t>rot</t>
  </si>
  <si>
    <t>schwarz</t>
  </si>
  <si>
    <t>gelb</t>
  </si>
  <si>
    <t>braun</t>
  </si>
  <si>
    <t>ConradID_1%</t>
  </si>
  <si>
    <t>ConradID_5%</t>
  </si>
  <si>
    <t>ReicheltID_1%</t>
  </si>
  <si>
    <t>ReicheltID_15</t>
  </si>
  <si>
    <r>
      <t xml:space="preserve">Farbcode für Widerstände                             </t>
    </r>
    <r>
      <rPr>
        <b/>
        <sz val="10"/>
        <color indexed="9"/>
        <rFont val="Arial"/>
        <family val="2"/>
      </rPr>
      <t>sengpielaudio</t>
    </r>
  </si>
  <si>
    <t>4-Ring-Code - Farbcode Widerstand Tabelle</t>
  </si>
  <si>
    <t>Farbe</t>
  </si>
  <si>
    <t>1.Ring</t>
  </si>
  <si>
    <t>2.Ring</t>
  </si>
  <si>
    <t>Multiplikator</t>
  </si>
  <si>
    <t>Toleranz +/-</t>
  </si>
  <si>
    <t>keine</t>
  </si>
  <si>
    <t>silber</t>
  </si>
  <si>
    <t>1.Ziffer</t>
  </si>
  <si>
    <t>gold</t>
  </si>
  <si>
    <t>  5%</t>
  </si>
  <si>
    <t>2.Ziffer</t>
  </si>
  <si>
    <t>  1%</t>
  </si>
  <si>
    <t>Toleranz</t>
  </si>
  <si>
    <t>  2%</t>
  </si>
  <si>
    <t>orange</t>
  </si>
  <si>
    <t>1K</t>
  </si>
  <si>
    <t>10K</t>
  </si>
  <si>
    <t>grün</t>
  </si>
  <si>
    <t>100K</t>
  </si>
  <si>
    <t>blau</t>
  </si>
  <si>
    <t>3.Ziffer</t>
  </si>
  <si>
    <t>violett</t>
  </si>
  <si>
    <t>Temp.-</t>
  </si>
  <si>
    <t>grau</t>
  </si>
  <si>
    <t>100M</t>
  </si>
  <si>
    <t>Koeff.</t>
  </si>
  <si>
    <t>weiß</t>
  </si>
  <si>
    <t>1G</t>
  </si>
  <si>
    <t>5- und 6-Ring-Code - Farbcode Widerstand Tabelle</t>
  </si>
  <si>
    <t>3.Ring</t>
  </si>
  <si>
    <t>Temperatur-</t>
  </si>
  <si>
    <t xml:space="preserve">   20%   M</t>
  </si>
  <si>
    <t>Koeffizient</t>
  </si>
  <si>
    <t xml:space="preserve">  10%   K</t>
  </si>
  <si>
    <t xml:space="preserve">     5%   J </t>
  </si>
  <si>
    <t>200 ppm/K</t>
  </si>
  <si>
    <t xml:space="preserve">      1%   F </t>
  </si>
  <si>
    <t>100 ppm/K</t>
  </si>
  <si>
    <t xml:space="preserve">     2%  G</t>
  </si>
  <si>
    <t xml:space="preserve">  50 ppm/K</t>
  </si>
  <si>
    <t xml:space="preserve">  15 ppm/K</t>
  </si>
  <si>
    <t xml:space="preserve">  25 ppm/K</t>
  </si>
  <si>
    <t xml:space="preserve"> 0,50% D</t>
  </si>
  <si>
    <t xml:space="preserve"> 0,25% C</t>
  </si>
  <si>
    <t xml:space="preserve">  10 ppm/K</t>
  </si>
  <si>
    <t xml:space="preserve"> 0,10% B</t>
  </si>
  <si>
    <t xml:space="preserve">    5 ppm/K</t>
  </si>
  <si>
    <t xml:space="preserve"> 0,05% A</t>
  </si>
  <si>
    <t>22M</t>
  </si>
  <si>
    <t>vio</t>
  </si>
  <si>
    <t>wert</t>
  </si>
  <si>
    <t>ring1</t>
  </si>
  <si>
    <t>ring2</t>
  </si>
  <si>
    <t>anzahlnullen</t>
  </si>
  <si>
    <t>kOhm</t>
  </si>
  <si>
    <t>kohm</t>
  </si>
  <si>
    <t>Mohm</t>
  </si>
  <si>
    <t>MOhm</t>
  </si>
  <si>
    <t>weiss</t>
  </si>
  <si>
    <t>1%_4_1F</t>
  </si>
  <si>
    <t>1%_4_2F</t>
  </si>
  <si>
    <t>1%_4_3F</t>
  </si>
  <si>
    <t>1%_4_4F</t>
  </si>
  <si>
    <t>5%_4_1F</t>
  </si>
  <si>
    <t>5%_4_2F</t>
  </si>
  <si>
    <t>5%_4_3F</t>
  </si>
  <si>
    <t>5%_4_4F</t>
  </si>
  <si>
    <t xml:space="preserve">grau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</si>
</sst>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u val="single"/>
      <sz val="2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10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4" borderId="13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5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7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8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0" fillId="9" borderId="13" xfId="0" applyFill="1" applyBorder="1" applyAlignment="1">
      <alignment/>
    </xf>
    <xf numFmtId="10" fontId="0" fillId="0" borderId="16" xfId="0" applyNumberFormat="1" applyBorder="1" applyAlignment="1">
      <alignment horizontal="center"/>
    </xf>
    <xf numFmtId="0" fontId="0" fillId="10" borderId="13" xfId="0" applyFill="1" applyBorder="1" applyAlignment="1">
      <alignment/>
    </xf>
    <xf numFmtId="0" fontId="0" fillId="11" borderId="13" xfId="0" applyFill="1" applyBorder="1" applyAlignment="1">
      <alignment/>
    </xf>
    <xf numFmtId="0" fontId="0" fillId="0" borderId="17" xfId="0" applyBorder="1" applyAlignment="1">
      <alignment/>
    </xf>
    <xf numFmtId="0" fontId="0" fillId="12" borderId="13" xfId="0" applyFill="1" applyBorder="1" applyAlignment="1">
      <alignment/>
    </xf>
    <xf numFmtId="1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10" fontId="0" fillId="0" borderId="15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17" xfId="0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2" fillId="14" borderId="0" xfId="0" applyFont="1" applyFill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11" borderId="0" xfId="0" applyFont="1" applyFill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12" fillId="15" borderId="0" xfId="0" applyFont="1" applyFill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13" borderId="17" xfId="0" applyFont="1" applyFill="1" applyBorder="1" applyAlignment="1">
      <alignment horizontal="center"/>
    </xf>
    <xf numFmtId="0" fontId="12" fillId="14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</xdr:row>
      <xdr:rowOff>114300</xdr:rowOff>
    </xdr:from>
    <xdr:to>
      <xdr:col>8</xdr:col>
      <xdr:colOff>400050</xdr:colOff>
      <xdr:row>10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334000" y="1123950"/>
          <a:ext cx="257175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</xdr:row>
      <xdr:rowOff>9525</xdr:rowOff>
    </xdr:from>
    <xdr:to>
      <xdr:col>8</xdr:col>
      <xdr:colOff>400050</xdr:colOff>
      <xdr:row>6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5334000" y="1181100"/>
          <a:ext cx="257175" cy="762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</xdr:row>
      <xdr:rowOff>133350</xdr:rowOff>
    </xdr:from>
    <xdr:to>
      <xdr:col>8</xdr:col>
      <xdr:colOff>400050</xdr:colOff>
      <xdr:row>7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5334000" y="1304925"/>
          <a:ext cx="257175" cy="762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95250</xdr:rowOff>
    </xdr:from>
    <xdr:to>
      <xdr:col>8</xdr:col>
      <xdr:colOff>390525</xdr:colOff>
      <xdr:row>8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5334000" y="1428750"/>
          <a:ext cx="247650" cy="762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8</xdr:row>
      <xdr:rowOff>57150</xdr:rowOff>
    </xdr:from>
    <xdr:to>
      <xdr:col>8</xdr:col>
      <xdr:colOff>400050</xdr:colOff>
      <xdr:row>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5334000" y="1552575"/>
          <a:ext cx="257175" cy="952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104775</xdr:rowOff>
    </xdr:from>
    <xdr:to>
      <xdr:col>8</xdr:col>
      <xdr:colOff>123825</xdr:colOff>
      <xdr:row>6</xdr:row>
      <xdr:rowOff>47625</xdr:rowOff>
    </xdr:to>
    <xdr:sp>
      <xdr:nvSpPr>
        <xdr:cNvPr id="6" name="Line 6"/>
        <xdr:cNvSpPr>
          <a:spLocks/>
        </xdr:cNvSpPr>
      </xdr:nvSpPr>
      <xdr:spPr>
        <a:xfrm>
          <a:off x="5191125" y="11144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76200</xdr:rowOff>
    </xdr:from>
    <xdr:to>
      <xdr:col>8</xdr:col>
      <xdr:colOff>123825</xdr:colOff>
      <xdr:row>7</xdr:row>
      <xdr:rowOff>19050</xdr:rowOff>
    </xdr:to>
    <xdr:sp>
      <xdr:nvSpPr>
        <xdr:cNvPr id="7" name="Line 7"/>
        <xdr:cNvSpPr>
          <a:spLocks/>
        </xdr:cNvSpPr>
      </xdr:nvSpPr>
      <xdr:spPr>
        <a:xfrm>
          <a:off x="5191125" y="12477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8</xdr:col>
      <xdr:colOff>123825</xdr:colOff>
      <xdr:row>7</xdr:row>
      <xdr:rowOff>133350</xdr:rowOff>
    </xdr:to>
    <xdr:sp>
      <xdr:nvSpPr>
        <xdr:cNvPr id="8" name="Line 8"/>
        <xdr:cNvSpPr>
          <a:spLocks/>
        </xdr:cNvSpPr>
      </xdr:nvSpPr>
      <xdr:spPr>
        <a:xfrm>
          <a:off x="5191125" y="1428750"/>
          <a:ext cx="123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95250</xdr:rowOff>
    </xdr:from>
    <xdr:to>
      <xdr:col>8</xdr:col>
      <xdr:colOff>123825</xdr:colOff>
      <xdr:row>8</xdr:row>
      <xdr:rowOff>104775</xdr:rowOff>
    </xdr:to>
    <xdr:sp>
      <xdr:nvSpPr>
        <xdr:cNvPr id="9" name="Line 9"/>
        <xdr:cNvSpPr>
          <a:spLocks/>
        </xdr:cNvSpPr>
      </xdr:nvSpPr>
      <xdr:spPr>
        <a:xfrm>
          <a:off x="5200650" y="1590675"/>
          <a:ext cx="11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11</xdr:row>
      <xdr:rowOff>95250</xdr:rowOff>
    </xdr:from>
    <xdr:to>
      <xdr:col>8</xdr:col>
      <xdr:colOff>400050</xdr:colOff>
      <xdr:row>16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5334000" y="2076450"/>
          <a:ext cx="257175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11</xdr:row>
      <xdr:rowOff>142875</xdr:rowOff>
    </xdr:from>
    <xdr:to>
      <xdr:col>8</xdr:col>
      <xdr:colOff>400050</xdr:colOff>
      <xdr:row>12</xdr:row>
      <xdr:rowOff>38100</xdr:rowOff>
    </xdr:to>
    <xdr:sp>
      <xdr:nvSpPr>
        <xdr:cNvPr id="11" name="Rectangle 11"/>
        <xdr:cNvSpPr>
          <a:spLocks/>
        </xdr:cNvSpPr>
      </xdr:nvSpPr>
      <xdr:spPr>
        <a:xfrm>
          <a:off x="5334000" y="2124075"/>
          <a:ext cx="257175" cy="5715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76200</xdr:rowOff>
    </xdr:from>
    <xdr:to>
      <xdr:col>8</xdr:col>
      <xdr:colOff>400050</xdr:colOff>
      <xdr:row>12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5334000" y="2219325"/>
          <a:ext cx="257175" cy="571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13</xdr:row>
      <xdr:rowOff>9525</xdr:rowOff>
    </xdr:from>
    <xdr:to>
      <xdr:col>8</xdr:col>
      <xdr:colOff>400050</xdr:colOff>
      <xdr:row>13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5334000" y="2314575"/>
          <a:ext cx="257175" cy="571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13</xdr:row>
      <xdr:rowOff>104775</xdr:rowOff>
    </xdr:from>
    <xdr:to>
      <xdr:col>8</xdr:col>
      <xdr:colOff>400050</xdr:colOff>
      <xdr:row>14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334000" y="2409825"/>
          <a:ext cx="257175" cy="571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38100</xdr:rowOff>
    </xdr:from>
    <xdr:to>
      <xdr:col>8</xdr:col>
      <xdr:colOff>400050</xdr:colOff>
      <xdr:row>14</xdr:row>
      <xdr:rowOff>95250</xdr:rowOff>
    </xdr:to>
    <xdr:sp>
      <xdr:nvSpPr>
        <xdr:cNvPr id="15" name="Rectangle 15"/>
        <xdr:cNvSpPr>
          <a:spLocks/>
        </xdr:cNvSpPr>
      </xdr:nvSpPr>
      <xdr:spPr>
        <a:xfrm>
          <a:off x="5334000" y="2505075"/>
          <a:ext cx="257175" cy="5715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133350</xdr:rowOff>
    </xdr:from>
    <xdr:to>
      <xdr:col>8</xdr:col>
      <xdr:colOff>400050</xdr:colOff>
      <xdr:row>15</xdr:row>
      <xdr:rowOff>66675</xdr:rowOff>
    </xdr:to>
    <xdr:sp>
      <xdr:nvSpPr>
        <xdr:cNvPr id="16" name="Rectangle 16"/>
        <xdr:cNvSpPr>
          <a:spLocks/>
        </xdr:cNvSpPr>
      </xdr:nvSpPr>
      <xdr:spPr>
        <a:xfrm>
          <a:off x="5334000" y="2600325"/>
          <a:ext cx="257175" cy="952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104775</xdr:rowOff>
    </xdr:from>
    <xdr:to>
      <xdr:col>8</xdr:col>
      <xdr:colOff>123825</xdr:colOff>
      <xdr:row>12</xdr:row>
      <xdr:rowOff>0</xdr:rowOff>
    </xdr:to>
    <xdr:sp>
      <xdr:nvSpPr>
        <xdr:cNvPr id="17" name="Line 17"/>
        <xdr:cNvSpPr>
          <a:spLocks/>
        </xdr:cNvSpPr>
      </xdr:nvSpPr>
      <xdr:spPr>
        <a:xfrm>
          <a:off x="5200650" y="2085975"/>
          <a:ext cx="114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95250</xdr:rowOff>
    </xdr:from>
    <xdr:to>
      <xdr:col>8</xdr:col>
      <xdr:colOff>114300</xdr:colOff>
      <xdr:row>12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5191125" y="2238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47625</xdr:rowOff>
    </xdr:from>
    <xdr:to>
      <xdr:col>8</xdr:col>
      <xdr:colOff>114300</xdr:colOff>
      <xdr:row>13</xdr:row>
      <xdr:rowOff>95250</xdr:rowOff>
    </xdr:to>
    <xdr:sp>
      <xdr:nvSpPr>
        <xdr:cNvPr id="19" name="Line 19"/>
        <xdr:cNvSpPr>
          <a:spLocks/>
        </xdr:cNvSpPr>
      </xdr:nvSpPr>
      <xdr:spPr>
        <a:xfrm flipV="1">
          <a:off x="5200650" y="2352675"/>
          <a:ext cx="104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14</xdr:row>
      <xdr:rowOff>152400</xdr:rowOff>
    </xdr:from>
    <xdr:to>
      <xdr:col>8</xdr:col>
      <xdr:colOff>123825</xdr:colOff>
      <xdr:row>15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5133975" y="2619375"/>
          <a:ext cx="180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5"/>
  <sheetViews>
    <sheetView tabSelected="1" workbookViewId="0" topLeftCell="A1">
      <pane ySplit="1" topLeftCell="BM77" activePane="bottomLeft" state="frozen"/>
      <selection pane="topLeft" activeCell="A1" sqref="A1"/>
      <selection pane="bottomLeft" activeCell="N123" sqref="N123"/>
    </sheetView>
  </sheetViews>
  <sheetFormatPr defaultColWidth="11.421875" defaultRowHeight="12.75"/>
  <cols>
    <col min="1" max="1" width="3.421875" style="0" bestFit="1" customWidth="1"/>
    <col min="2" max="2" width="5.00390625" style="2" bestFit="1" customWidth="1"/>
    <col min="3" max="3" width="6.7109375" style="0" bestFit="1" customWidth="1"/>
    <col min="4" max="4" width="5.8515625" style="0" bestFit="1" customWidth="1"/>
    <col min="5" max="5" width="6.57421875" style="0" bestFit="1" customWidth="1"/>
    <col min="6" max="6" width="7.7109375" style="0" bestFit="1" customWidth="1"/>
    <col min="7" max="8" width="7.8515625" style="0" bestFit="1" customWidth="1"/>
    <col min="9" max="9" width="7.7109375" style="0" bestFit="1" customWidth="1"/>
    <col min="10" max="10" width="7.7109375" style="51" bestFit="1" customWidth="1"/>
    <col min="11" max="12" width="7.8515625" style="0" bestFit="1" customWidth="1"/>
    <col min="13" max="13" width="7.7109375" style="0" bestFit="1" customWidth="1"/>
    <col min="14" max="14" width="8.8515625" style="82" bestFit="1" customWidth="1"/>
    <col min="15" max="17" width="8.8515625" style="83" bestFit="1" customWidth="1"/>
    <col min="18" max="18" width="8.8515625" style="99" bestFit="1" customWidth="1"/>
    <col min="19" max="21" width="8.8515625" style="97" bestFit="1" customWidth="1"/>
    <col min="22" max="26" width="7.7109375" style="0" customWidth="1"/>
    <col min="27" max="27" width="12.28125" style="3" bestFit="1" customWidth="1"/>
    <col min="28" max="28" width="12.28125" style="3" customWidth="1"/>
    <col min="29" max="29" width="13.140625" style="7" bestFit="1" customWidth="1"/>
    <col min="30" max="30" width="12.421875" style="0" bestFit="1" customWidth="1"/>
  </cols>
  <sheetData>
    <row r="1" spans="1:30" ht="12.75">
      <c r="A1" t="s">
        <v>8</v>
      </c>
      <c r="B1" s="2" t="s">
        <v>3</v>
      </c>
      <c r="C1" t="s">
        <v>4</v>
      </c>
      <c r="D1" t="s">
        <v>5</v>
      </c>
      <c r="E1" t="s">
        <v>6</v>
      </c>
      <c r="F1" t="s">
        <v>16</v>
      </c>
      <c r="G1" t="s">
        <v>17</v>
      </c>
      <c r="H1" t="s">
        <v>18</v>
      </c>
      <c r="I1" t="s">
        <v>19</v>
      </c>
      <c r="J1" s="51" t="s">
        <v>20</v>
      </c>
      <c r="K1" t="s">
        <v>21</v>
      </c>
      <c r="L1" t="s">
        <v>22</v>
      </c>
      <c r="M1" t="s">
        <v>23</v>
      </c>
      <c r="N1" s="82" t="s">
        <v>93</v>
      </c>
      <c r="O1" s="83" t="s">
        <v>94</v>
      </c>
      <c r="P1" s="83" t="s">
        <v>95</v>
      </c>
      <c r="Q1" s="83" t="s">
        <v>96</v>
      </c>
      <c r="R1" s="116" t="s">
        <v>97</v>
      </c>
      <c r="S1" s="117" t="s">
        <v>98</v>
      </c>
      <c r="T1" s="117" t="s">
        <v>99</v>
      </c>
      <c r="U1" s="117" t="s">
        <v>100</v>
      </c>
      <c r="AA1" s="3" t="s">
        <v>28</v>
      </c>
      <c r="AB1" s="3" t="s">
        <v>29</v>
      </c>
      <c r="AC1" s="7" t="s">
        <v>30</v>
      </c>
      <c r="AD1" s="7" t="s">
        <v>31</v>
      </c>
    </row>
    <row r="2" spans="1:18" ht="12.75">
      <c r="A2">
        <v>1</v>
      </c>
      <c r="B2" s="2">
        <v>0</v>
      </c>
      <c r="C2" s="5" t="s">
        <v>0</v>
      </c>
      <c r="D2" t="s">
        <v>15</v>
      </c>
      <c r="E2" t="s">
        <v>5</v>
      </c>
      <c r="M2" t="s">
        <v>42</v>
      </c>
      <c r="R2" s="100"/>
    </row>
    <row r="3" spans="1:21" ht="12.75">
      <c r="A3">
        <v>2</v>
      </c>
      <c r="B3" s="2">
        <v>1</v>
      </c>
      <c r="C3" t="s">
        <v>0</v>
      </c>
      <c r="D3" t="s">
        <v>15</v>
      </c>
      <c r="E3" t="s">
        <v>5</v>
      </c>
      <c r="F3" t="s">
        <v>24</v>
      </c>
      <c r="G3" t="s">
        <v>25</v>
      </c>
      <c r="H3" t="s">
        <v>26</v>
      </c>
      <c r="I3" t="s">
        <v>24</v>
      </c>
      <c r="J3" s="51" t="s">
        <v>27</v>
      </c>
      <c r="K3" s="39" t="s">
        <v>25</v>
      </c>
      <c r="L3" s="39" t="s">
        <v>42</v>
      </c>
      <c r="M3" t="s">
        <v>42</v>
      </c>
      <c r="N3" s="82" t="str">
        <f>F3</f>
        <v>rot</v>
      </c>
      <c r="O3" s="83" t="str">
        <f>G3</f>
        <v>schwarz</v>
      </c>
      <c r="P3" s="83" t="str">
        <f>H3</f>
        <v>gelb</v>
      </c>
      <c r="Q3" s="83" t="str">
        <f>I3</f>
        <v>rot</v>
      </c>
      <c r="R3" s="98" t="str">
        <f>J3</f>
        <v>braun</v>
      </c>
      <c r="S3" s="85" t="str">
        <f>K3</f>
        <v>schwarz</v>
      </c>
      <c r="T3" s="101" t="str">
        <f>L3</f>
        <v>gold</v>
      </c>
      <c r="U3" s="101" t="str">
        <f>M3</f>
        <v>gold</v>
      </c>
    </row>
    <row r="4" spans="1:21" ht="12.75">
      <c r="A4">
        <v>3</v>
      </c>
      <c r="B4" s="2">
        <v>1.2</v>
      </c>
      <c r="C4" t="s">
        <v>0</v>
      </c>
      <c r="D4" t="s">
        <v>15</v>
      </c>
      <c r="E4" t="s">
        <v>5</v>
      </c>
      <c r="J4" s="51" t="s">
        <v>27</v>
      </c>
      <c r="K4" t="s">
        <v>24</v>
      </c>
      <c r="L4" t="s">
        <v>42</v>
      </c>
      <c r="M4" t="s">
        <v>42</v>
      </c>
      <c r="N4" s="82">
        <f aca="true" t="shared" si="0" ref="N4:N67">F4</f>
        <v>0</v>
      </c>
      <c r="O4" s="83">
        <f aca="true" t="shared" si="1" ref="O4:O67">G4</f>
        <v>0</v>
      </c>
      <c r="P4" s="83">
        <f aca="true" t="shared" si="2" ref="P4:P67">H4</f>
        <v>0</v>
      </c>
      <c r="Q4" s="83">
        <f aca="true" t="shared" si="3" ref="Q4:Q67">I4</f>
        <v>0</v>
      </c>
      <c r="R4" s="98" t="str">
        <f>J4</f>
        <v>braun</v>
      </c>
      <c r="S4" s="102" t="str">
        <f>K4</f>
        <v>rot</v>
      </c>
      <c r="T4" s="101" t="str">
        <f>L4</f>
        <v>gold</v>
      </c>
      <c r="U4" s="101" t="str">
        <f>M4</f>
        <v>gold</v>
      </c>
    </row>
    <row r="5" spans="1:21" ht="12.75">
      <c r="A5">
        <v>4</v>
      </c>
      <c r="B5" s="2">
        <v>1.5</v>
      </c>
      <c r="C5" t="s">
        <v>0</v>
      </c>
      <c r="D5" t="s">
        <v>15</v>
      </c>
      <c r="E5" t="s">
        <v>5</v>
      </c>
      <c r="J5" s="51" t="s">
        <v>27</v>
      </c>
      <c r="K5" t="s">
        <v>51</v>
      </c>
      <c r="L5" t="s">
        <v>42</v>
      </c>
      <c r="M5" t="s">
        <v>42</v>
      </c>
      <c r="N5" s="82">
        <f t="shared" si="0"/>
        <v>0</v>
      </c>
      <c r="O5" s="83">
        <f t="shared" si="1"/>
        <v>0</v>
      </c>
      <c r="P5" s="83">
        <f t="shared" si="2"/>
        <v>0</v>
      </c>
      <c r="Q5" s="83">
        <f t="shared" si="3"/>
        <v>0</v>
      </c>
      <c r="R5" s="98" t="str">
        <f>J5</f>
        <v>braun</v>
      </c>
      <c r="S5" s="103" t="str">
        <f>K5</f>
        <v>grün</v>
      </c>
      <c r="T5" s="101" t="str">
        <f>L5</f>
        <v>gold</v>
      </c>
      <c r="U5" s="101" t="str">
        <f>M5</f>
        <v>gold</v>
      </c>
    </row>
    <row r="6" spans="1:21" ht="12.75">
      <c r="A6">
        <v>5</v>
      </c>
      <c r="B6" s="2">
        <v>1.8</v>
      </c>
      <c r="C6" t="s">
        <v>0</v>
      </c>
      <c r="D6" t="s">
        <v>15</v>
      </c>
      <c r="E6" t="s">
        <v>5</v>
      </c>
      <c r="J6" s="51" t="s">
        <v>27</v>
      </c>
      <c r="K6" t="s">
        <v>57</v>
      </c>
      <c r="L6" t="s">
        <v>42</v>
      </c>
      <c r="M6" t="s">
        <v>42</v>
      </c>
      <c r="N6" s="82">
        <f t="shared" si="0"/>
        <v>0</v>
      </c>
      <c r="O6" s="83">
        <f t="shared" si="1"/>
        <v>0</v>
      </c>
      <c r="P6" s="83">
        <f t="shared" si="2"/>
        <v>0</v>
      </c>
      <c r="Q6" s="83">
        <f t="shared" si="3"/>
        <v>0</v>
      </c>
      <c r="R6" s="98" t="str">
        <f>J6</f>
        <v>braun</v>
      </c>
      <c r="S6" s="104" t="str">
        <f>K6</f>
        <v>grau</v>
      </c>
      <c r="T6" s="101" t="str">
        <f>L6</f>
        <v>gold</v>
      </c>
      <c r="U6" s="101" t="str">
        <f>M6</f>
        <v>gold</v>
      </c>
    </row>
    <row r="7" spans="1:21" ht="12.75">
      <c r="A7">
        <v>6</v>
      </c>
      <c r="B7" s="2">
        <v>2.2</v>
      </c>
      <c r="C7" t="s">
        <v>0</v>
      </c>
      <c r="D7" t="s">
        <v>15</v>
      </c>
      <c r="E7" t="s">
        <v>5</v>
      </c>
      <c r="J7" s="51" t="s">
        <v>24</v>
      </c>
      <c r="K7" t="s">
        <v>24</v>
      </c>
      <c r="L7" t="s">
        <v>42</v>
      </c>
      <c r="M7" t="s">
        <v>42</v>
      </c>
      <c r="N7" s="82">
        <f t="shared" si="0"/>
        <v>0</v>
      </c>
      <c r="O7" s="83">
        <f t="shared" si="1"/>
        <v>0</v>
      </c>
      <c r="P7" s="83">
        <f t="shared" si="2"/>
        <v>0</v>
      </c>
      <c r="Q7" s="83">
        <f t="shared" si="3"/>
        <v>0</v>
      </c>
      <c r="R7" s="105" t="str">
        <f>J7</f>
        <v>rot</v>
      </c>
      <c r="S7" s="102" t="str">
        <f>K7</f>
        <v>rot</v>
      </c>
      <c r="T7" s="101" t="str">
        <f>L7</f>
        <v>gold</v>
      </c>
      <c r="U7" s="101" t="str">
        <f>M7</f>
        <v>gold</v>
      </c>
    </row>
    <row r="8" spans="1:21" ht="12.75">
      <c r="A8">
        <v>7</v>
      </c>
      <c r="B8" s="2">
        <v>2.7</v>
      </c>
      <c r="C8" t="s">
        <v>0</v>
      </c>
      <c r="D8" t="s">
        <v>15</v>
      </c>
      <c r="E8" t="s">
        <v>5</v>
      </c>
      <c r="J8" s="51" t="s">
        <v>24</v>
      </c>
      <c r="K8" t="s">
        <v>83</v>
      </c>
      <c r="L8" t="s">
        <v>42</v>
      </c>
      <c r="M8" t="s">
        <v>42</v>
      </c>
      <c r="N8" s="82">
        <f t="shared" si="0"/>
        <v>0</v>
      </c>
      <c r="O8" s="83">
        <f t="shared" si="1"/>
        <v>0</v>
      </c>
      <c r="P8" s="83">
        <f t="shared" si="2"/>
        <v>0</v>
      </c>
      <c r="Q8" s="83">
        <f t="shared" si="3"/>
        <v>0</v>
      </c>
      <c r="R8" s="105" t="str">
        <f>J8</f>
        <v>rot</v>
      </c>
      <c r="S8" s="106" t="str">
        <f>K8</f>
        <v>vio</v>
      </c>
      <c r="T8" s="101" t="str">
        <f>L8</f>
        <v>gold</v>
      </c>
      <c r="U8" s="101" t="str">
        <f>M8</f>
        <v>gold</v>
      </c>
    </row>
    <row r="9" spans="1:21" ht="12.75">
      <c r="A9">
        <v>8</v>
      </c>
      <c r="B9" s="2">
        <v>3.3</v>
      </c>
      <c r="C9" t="s">
        <v>0</v>
      </c>
      <c r="D9" t="s">
        <v>15</v>
      </c>
      <c r="E9" t="s">
        <v>5</v>
      </c>
      <c r="J9" s="51" t="s">
        <v>48</v>
      </c>
      <c r="K9" t="s">
        <v>48</v>
      </c>
      <c r="L9" t="s">
        <v>42</v>
      </c>
      <c r="M9" t="s">
        <v>42</v>
      </c>
      <c r="N9" s="82">
        <f t="shared" si="0"/>
        <v>0</v>
      </c>
      <c r="O9" s="83">
        <f t="shared" si="1"/>
        <v>0</v>
      </c>
      <c r="P9" s="83">
        <f t="shared" si="2"/>
        <v>0</v>
      </c>
      <c r="Q9" s="83">
        <f t="shared" si="3"/>
        <v>0</v>
      </c>
      <c r="R9" s="107" t="str">
        <f>J9</f>
        <v>orange</v>
      </c>
      <c r="S9" s="108" t="str">
        <f>K9</f>
        <v>orange</v>
      </c>
      <c r="T9" s="101" t="str">
        <f>L9</f>
        <v>gold</v>
      </c>
      <c r="U9" s="101" t="str">
        <f>M9</f>
        <v>gold</v>
      </c>
    </row>
    <row r="10" spans="1:21" ht="12.75">
      <c r="A10">
        <v>9</v>
      </c>
      <c r="B10" s="2">
        <v>3.9</v>
      </c>
      <c r="C10" t="s">
        <v>0</v>
      </c>
      <c r="D10" t="s">
        <v>15</v>
      </c>
      <c r="E10" t="s">
        <v>5</v>
      </c>
      <c r="J10" s="51" t="s">
        <v>48</v>
      </c>
      <c r="K10" t="s">
        <v>92</v>
      </c>
      <c r="L10" t="s">
        <v>42</v>
      </c>
      <c r="M10" t="s">
        <v>42</v>
      </c>
      <c r="N10" s="82">
        <f t="shared" si="0"/>
        <v>0</v>
      </c>
      <c r="O10" s="83">
        <f t="shared" si="1"/>
        <v>0</v>
      </c>
      <c r="P10" s="83">
        <f t="shared" si="2"/>
        <v>0</v>
      </c>
      <c r="Q10" s="83">
        <f t="shared" si="3"/>
        <v>0</v>
      </c>
      <c r="R10" s="107" t="str">
        <f>J10</f>
        <v>orange</v>
      </c>
      <c r="S10" s="109" t="str">
        <f>K10</f>
        <v>weiss</v>
      </c>
      <c r="T10" s="101" t="str">
        <f>L10</f>
        <v>gold</v>
      </c>
      <c r="U10" s="101" t="str">
        <f>M10</f>
        <v>gold</v>
      </c>
    </row>
    <row r="11" spans="1:21" ht="12.75">
      <c r="A11">
        <v>10</v>
      </c>
      <c r="B11" s="2">
        <v>4.7</v>
      </c>
      <c r="C11" t="s">
        <v>0</v>
      </c>
      <c r="D11" t="s">
        <v>15</v>
      </c>
      <c r="E11" t="s">
        <v>5</v>
      </c>
      <c r="J11" s="51" t="s">
        <v>26</v>
      </c>
      <c r="K11" t="s">
        <v>83</v>
      </c>
      <c r="L11" t="s">
        <v>42</v>
      </c>
      <c r="M11" t="s">
        <v>42</v>
      </c>
      <c r="N11" s="82">
        <f t="shared" si="0"/>
        <v>0</v>
      </c>
      <c r="O11" s="83">
        <f t="shared" si="1"/>
        <v>0</v>
      </c>
      <c r="P11" s="83">
        <f t="shared" si="2"/>
        <v>0</v>
      </c>
      <c r="Q11" s="83">
        <f t="shared" si="3"/>
        <v>0</v>
      </c>
      <c r="R11" s="110" t="str">
        <f>J11</f>
        <v>gelb</v>
      </c>
      <c r="S11" s="106" t="str">
        <f>K11</f>
        <v>vio</v>
      </c>
      <c r="T11" s="101" t="str">
        <f>L11</f>
        <v>gold</v>
      </c>
      <c r="U11" s="101" t="str">
        <f>M11</f>
        <v>gold</v>
      </c>
    </row>
    <row r="12" spans="1:21" ht="12.75">
      <c r="A12">
        <v>11</v>
      </c>
      <c r="B12" s="2">
        <v>5.6</v>
      </c>
      <c r="C12" t="s">
        <v>0</v>
      </c>
      <c r="D12" t="s">
        <v>15</v>
      </c>
      <c r="E12" t="s">
        <v>5</v>
      </c>
      <c r="J12" s="51" t="s">
        <v>51</v>
      </c>
      <c r="K12" t="s">
        <v>53</v>
      </c>
      <c r="L12" t="s">
        <v>42</v>
      </c>
      <c r="M12" t="s">
        <v>42</v>
      </c>
      <c r="N12" s="82">
        <f t="shared" si="0"/>
        <v>0</v>
      </c>
      <c r="O12" s="83">
        <f t="shared" si="1"/>
        <v>0</v>
      </c>
      <c r="P12" s="83">
        <f t="shared" si="2"/>
        <v>0</v>
      </c>
      <c r="Q12" s="83">
        <f t="shared" si="3"/>
        <v>0</v>
      </c>
      <c r="R12" s="111" t="str">
        <f>J12</f>
        <v>grün</v>
      </c>
      <c r="S12" s="94" t="str">
        <f>K12</f>
        <v>blau</v>
      </c>
      <c r="T12" s="101" t="str">
        <f>L12</f>
        <v>gold</v>
      </c>
      <c r="U12" s="101" t="str">
        <f>M12</f>
        <v>gold</v>
      </c>
    </row>
    <row r="13" spans="1:21" ht="12.75">
      <c r="A13">
        <v>12</v>
      </c>
      <c r="B13" s="2">
        <v>6.8</v>
      </c>
      <c r="C13" t="s">
        <v>0</v>
      </c>
      <c r="D13" t="s">
        <v>15</v>
      </c>
      <c r="E13" t="s">
        <v>5</v>
      </c>
      <c r="J13" s="51" t="s">
        <v>53</v>
      </c>
      <c r="K13" t="s">
        <v>57</v>
      </c>
      <c r="L13" t="s">
        <v>42</v>
      </c>
      <c r="M13" t="s">
        <v>42</v>
      </c>
      <c r="N13" s="82">
        <f t="shared" si="0"/>
        <v>0</v>
      </c>
      <c r="O13" s="83">
        <f t="shared" si="1"/>
        <v>0</v>
      </c>
      <c r="P13" s="83">
        <f t="shared" si="2"/>
        <v>0</v>
      </c>
      <c r="Q13" s="83">
        <f t="shared" si="3"/>
        <v>0</v>
      </c>
      <c r="R13" s="112" t="str">
        <f>J13</f>
        <v>blau</v>
      </c>
      <c r="S13" s="104" t="str">
        <f>K13</f>
        <v>grau</v>
      </c>
      <c r="T13" s="101" t="str">
        <f>L13</f>
        <v>gold</v>
      </c>
      <c r="U13" s="101" t="str">
        <f>M13</f>
        <v>gold</v>
      </c>
    </row>
    <row r="14" spans="1:21" ht="12.75">
      <c r="A14">
        <v>13</v>
      </c>
      <c r="B14" s="2">
        <v>8.2</v>
      </c>
      <c r="C14" t="s">
        <v>0</v>
      </c>
      <c r="D14" t="s">
        <v>15</v>
      </c>
      <c r="E14" t="s">
        <v>5</v>
      </c>
      <c r="J14" s="51" t="s">
        <v>57</v>
      </c>
      <c r="K14" t="s">
        <v>24</v>
      </c>
      <c r="L14" t="s">
        <v>42</v>
      </c>
      <c r="M14" t="s">
        <v>42</v>
      </c>
      <c r="N14" s="82">
        <f t="shared" si="0"/>
        <v>0</v>
      </c>
      <c r="O14" s="83">
        <f t="shared" si="1"/>
        <v>0</v>
      </c>
      <c r="P14" s="83">
        <f t="shared" si="2"/>
        <v>0</v>
      </c>
      <c r="Q14" s="83">
        <f t="shared" si="3"/>
        <v>0</v>
      </c>
      <c r="R14" s="113" t="str">
        <f>J14</f>
        <v>grau</v>
      </c>
      <c r="S14" s="102" t="str">
        <f>K14</f>
        <v>rot</v>
      </c>
      <c r="T14" s="101" t="str">
        <f>L14</f>
        <v>gold</v>
      </c>
      <c r="U14" s="101" t="str">
        <f>M14</f>
        <v>gold</v>
      </c>
    </row>
    <row r="15" spans="1:21" ht="12.75">
      <c r="A15">
        <v>14</v>
      </c>
      <c r="B15" s="2">
        <v>10</v>
      </c>
      <c r="C15" t="s">
        <v>0</v>
      </c>
      <c r="D15" t="s">
        <v>15</v>
      </c>
      <c r="E15" t="s">
        <v>5</v>
      </c>
      <c r="J15" s="51" t="s">
        <v>27</v>
      </c>
      <c r="K15" t="s">
        <v>25</v>
      </c>
      <c r="L15" t="s">
        <v>25</v>
      </c>
      <c r="M15" t="s">
        <v>42</v>
      </c>
      <c r="N15" s="82">
        <f t="shared" si="0"/>
        <v>0</v>
      </c>
      <c r="O15" s="83">
        <f t="shared" si="1"/>
        <v>0</v>
      </c>
      <c r="P15" s="83">
        <f t="shared" si="2"/>
        <v>0</v>
      </c>
      <c r="Q15" s="83">
        <f t="shared" si="3"/>
        <v>0</v>
      </c>
      <c r="R15" s="98" t="str">
        <f>J15</f>
        <v>braun</v>
      </c>
      <c r="S15" s="85" t="str">
        <f>K15</f>
        <v>schwarz</v>
      </c>
      <c r="T15" s="85" t="str">
        <f>L15</f>
        <v>schwarz</v>
      </c>
      <c r="U15" s="101" t="str">
        <f>M15</f>
        <v>gold</v>
      </c>
    </row>
    <row r="16" spans="1:21" ht="12.75">
      <c r="A16">
        <v>15</v>
      </c>
      <c r="B16" s="2">
        <v>12</v>
      </c>
      <c r="C16" t="s">
        <v>0</v>
      </c>
      <c r="D16" t="s">
        <v>15</v>
      </c>
      <c r="E16" t="s">
        <v>5</v>
      </c>
      <c r="F16" t="s">
        <v>27</v>
      </c>
      <c r="G16" t="s">
        <v>24</v>
      </c>
      <c r="H16" t="s">
        <v>25</v>
      </c>
      <c r="I16" t="s">
        <v>27</v>
      </c>
      <c r="J16" s="51" t="s">
        <v>27</v>
      </c>
      <c r="K16" t="s">
        <v>24</v>
      </c>
      <c r="L16" t="s">
        <v>25</v>
      </c>
      <c r="M16" t="s">
        <v>42</v>
      </c>
      <c r="N16" s="84" t="str">
        <f t="shared" si="0"/>
        <v>braun</v>
      </c>
      <c r="O16" s="86" t="str">
        <f t="shared" si="1"/>
        <v>rot</v>
      </c>
      <c r="P16" s="85" t="str">
        <f t="shared" si="2"/>
        <v>schwarz</v>
      </c>
      <c r="Q16" s="93" t="str">
        <f t="shared" si="3"/>
        <v>braun</v>
      </c>
      <c r="R16" s="98" t="str">
        <f>J16</f>
        <v>braun</v>
      </c>
      <c r="S16" s="102" t="str">
        <f>K16</f>
        <v>rot</v>
      </c>
      <c r="T16" s="85" t="str">
        <f>L16</f>
        <v>schwarz</v>
      </c>
      <c r="U16" s="101" t="str">
        <f>M16</f>
        <v>gold</v>
      </c>
    </row>
    <row r="17" spans="1:21" ht="12.75">
      <c r="A17">
        <v>16</v>
      </c>
      <c r="B17" s="2">
        <v>15</v>
      </c>
      <c r="C17" t="s">
        <v>0</v>
      </c>
      <c r="D17" t="s">
        <v>15</v>
      </c>
      <c r="E17" t="s">
        <v>5</v>
      </c>
      <c r="F17" t="s">
        <v>27</v>
      </c>
      <c r="G17" t="s">
        <v>51</v>
      </c>
      <c r="H17" t="s">
        <v>25</v>
      </c>
      <c r="I17" t="s">
        <v>27</v>
      </c>
      <c r="J17" s="51" t="s">
        <v>27</v>
      </c>
      <c r="K17" t="s">
        <v>51</v>
      </c>
      <c r="L17" t="s">
        <v>25</v>
      </c>
      <c r="M17" t="s">
        <v>42</v>
      </c>
      <c r="N17" s="84" t="str">
        <f t="shared" si="0"/>
        <v>braun</v>
      </c>
      <c r="O17" s="87" t="str">
        <f t="shared" si="1"/>
        <v>grün</v>
      </c>
      <c r="P17" s="85" t="str">
        <f t="shared" si="2"/>
        <v>schwarz</v>
      </c>
      <c r="Q17" s="93" t="str">
        <f t="shared" si="3"/>
        <v>braun</v>
      </c>
      <c r="R17" s="98" t="str">
        <f>J17</f>
        <v>braun</v>
      </c>
      <c r="S17" s="103" t="str">
        <f>K17</f>
        <v>grün</v>
      </c>
      <c r="T17" s="85" t="str">
        <f>L17</f>
        <v>schwarz</v>
      </c>
      <c r="U17" s="101" t="str">
        <f>M17</f>
        <v>gold</v>
      </c>
    </row>
    <row r="18" spans="1:21" ht="12.75">
      <c r="A18">
        <v>17</v>
      </c>
      <c r="B18" s="2">
        <v>18</v>
      </c>
      <c r="C18" t="s">
        <v>0</v>
      </c>
      <c r="D18" t="s">
        <v>15</v>
      </c>
      <c r="E18" t="s">
        <v>5</v>
      </c>
      <c r="F18" t="s">
        <v>27</v>
      </c>
      <c r="G18" t="s">
        <v>57</v>
      </c>
      <c r="H18" t="s">
        <v>25</v>
      </c>
      <c r="I18" t="s">
        <v>27</v>
      </c>
      <c r="J18" s="51" t="s">
        <v>27</v>
      </c>
      <c r="K18" t="s">
        <v>57</v>
      </c>
      <c r="L18" t="s">
        <v>25</v>
      </c>
      <c r="M18" t="s">
        <v>42</v>
      </c>
      <c r="N18" s="84" t="str">
        <f t="shared" si="0"/>
        <v>braun</v>
      </c>
      <c r="O18" s="88" t="str">
        <f t="shared" si="1"/>
        <v>grau</v>
      </c>
      <c r="P18" s="85" t="str">
        <f t="shared" si="2"/>
        <v>schwarz</v>
      </c>
      <c r="Q18" s="93" t="str">
        <f t="shared" si="3"/>
        <v>braun</v>
      </c>
      <c r="R18" s="98" t="str">
        <f>J18</f>
        <v>braun</v>
      </c>
      <c r="S18" s="104" t="str">
        <f>K18</f>
        <v>grau</v>
      </c>
      <c r="T18" s="85" t="str">
        <f>L18</f>
        <v>schwarz</v>
      </c>
      <c r="U18" s="101" t="str">
        <f>M18</f>
        <v>gold</v>
      </c>
    </row>
    <row r="19" spans="1:21" ht="12.75">
      <c r="A19">
        <v>18</v>
      </c>
      <c r="B19" s="2">
        <v>22</v>
      </c>
      <c r="C19" t="s">
        <v>0</v>
      </c>
      <c r="D19" t="s">
        <v>15</v>
      </c>
      <c r="E19" t="s">
        <v>5</v>
      </c>
      <c r="F19" t="s">
        <v>24</v>
      </c>
      <c r="G19" t="s">
        <v>24</v>
      </c>
      <c r="H19" t="s">
        <v>25</v>
      </c>
      <c r="I19" t="s">
        <v>27</v>
      </c>
      <c r="J19" s="51" t="s">
        <v>24</v>
      </c>
      <c r="K19" t="s">
        <v>24</v>
      </c>
      <c r="L19" t="s">
        <v>25</v>
      </c>
      <c r="M19" t="s">
        <v>42</v>
      </c>
      <c r="N19" s="89" t="str">
        <f t="shared" si="0"/>
        <v>rot</v>
      </c>
      <c r="O19" s="86" t="str">
        <f t="shared" si="1"/>
        <v>rot</v>
      </c>
      <c r="P19" s="85" t="str">
        <f t="shared" si="2"/>
        <v>schwarz</v>
      </c>
      <c r="Q19" s="93" t="str">
        <f t="shared" si="3"/>
        <v>braun</v>
      </c>
      <c r="R19" s="105" t="str">
        <f>J19</f>
        <v>rot</v>
      </c>
      <c r="S19" s="102" t="str">
        <f>K19</f>
        <v>rot</v>
      </c>
      <c r="T19" s="85" t="str">
        <f>L19</f>
        <v>schwarz</v>
      </c>
      <c r="U19" s="101" t="str">
        <f>M19</f>
        <v>gold</v>
      </c>
    </row>
    <row r="20" spans="1:21" ht="12.75">
      <c r="A20">
        <v>19</v>
      </c>
      <c r="B20" s="2">
        <v>27</v>
      </c>
      <c r="C20" t="s">
        <v>0</v>
      </c>
      <c r="D20" t="s">
        <v>15</v>
      </c>
      <c r="E20" t="s">
        <v>5</v>
      </c>
      <c r="F20" t="s">
        <v>24</v>
      </c>
      <c r="G20" t="s">
        <v>83</v>
      </c>
      <c r="H20" t="s">
        <v>25</v>
      </c>
      <c r="I20" t="s">
        <v>27</v>
      </c>
      <c r="J20" s="51" t="s">
        <v>24</v>
      </c>
      <c r="K20" t="s">
        <v>83</v>
      </c>
      <c r="L20" t="s">
        <v>25</v>
      </c>
      <c r="M20" t="s">
        <v>42</v>
      </c>
      <c r="N20" s="89" t="str">
        <f t="shared" si="0"/>
        <v>rot</v>
      </c>
      <c r="O20" s="90" t="str">
        <f t="shared" si="1"/>
        <v>vio</v>
      </c>
      <c r="P20" s="85" t="str">
        <f t="shared" si="2"/>
        <v>schwarz</v>
      </c>
      <c r="Q20" s="93" t="str">
        <f t="shared" si="3"/>
        <v>braun</v>
      </c>
      <c r="R20" s="105" t="str">
        <f>J20</f>
        <v>rot</v>
      </c>
      <c r="S20" s="106" t="str">
        <f>K20</f>
        <v>vio</v>
      </c>
      <c r="T20" s="85" t="str">
        <f>L20</f>
        <v>schwarz</v>
      </c>
      <c r="U20" s="101" t="str">
        <f>M20</f>
        <v>gold</v>
      </c>
    </row>
    <row r="21" spans="1:21" ht="12.75">
      <c r="A21">
        <v>20</v>
      </c>
      <c r="B21" s="2">
        <v>33</v>
      </c>
      <c r="C21" t="s">
        <v>0</v>
      </c>
      <c r="D21" t="s">
        <v>15</v>
      </c>
      <c r="E21" t="s">
        <v>5</v>
      </c>
      <c r="F21" t="s">
        <v>48</v>
      </c>
      <c r="G21" t="s">
        <v>48</v>
      </c>
      <c r="H21" t="s">
        <v>25</v>
      </c>
      <c r="I21" t="s">
        <v>27</v>
      </c>
      <c r="J21" s="51" t="s">
        <v>48</v>
      </c>
      <c r="K21" t="s">
        <v>48</v>
      </c>
      <c r="L21" t="s">
        <v>25</v>
      </c>
      <c r="M21" t="s">
        <v>42</v>
      </c>
      <c r="N21" s="91" t="str">
        <f t="shared" si="0"/>
        <v>orange</v>
      </c>
      <c r="O21" s="92" t="str">
        <f t="shared" si="1"/>
        <v>orange</v>
      </c>
      <c r="P21" s="85" t="str">
        <f t="shared" si="2"/>
        <v>schwarz</v>
      </c>
      <c r="Q21" s="93" t="str">
        <f t="shared" si="3"/>
        <v>braun</v>
      </c>
      <c r="R21" s="107" t="str">
        <f>J21</f>
        <v>orange</v>
      </c>
      <c r="S21" s="108" t="str">
        <f>K21</f>
        <v>orange</v>
      </c>
      <c r="T21" s="85" t="str">
        <f>L21</f>
        <v>schwarz</v>
      </c>
      <c r="U21" s="101" t="str">
        <f>M21</f>
        <v>gold</v>
      </c>
    </row>
    <row r="22" spans="1:21" ht="12.75">
      <c r="A22">
        <v>21</v>
      </c>
      <c r="B22" s="2">
        <v>39</v>
      </c>
      <c r="C22" t="s">
        <v>0</v>
      </c>
      <c r="D22" t="s">
        <v>15</v>
      </c>
      <c r="E22" t="s">
        <v>5</v>
      </c>
      <c r="J22" s="51" t="s">
        <v>48</v>
      </c>
      <c r="K22" t="s">
        <v>92</v>
      </c>
      <c r="L22" t="s">
        <v>25</v>
      </c>
      <c r="M22" t="s">
        <v>42</v>
      </c>
      <c r="N22" s="82">
        <f t="shared" si="0"/>
        <v>0</v>
      </c>
      <c r="O22" s="83">
        <f t="shared" si="1"/>
        <v>0</v>
      </c>
      <c r="P22" s="83">
        <f t="shared" si="2"/>
        <v>0</v>
      </c>
      <c r="Q22" s="83">
        <f t="shared" si="3"/>
        <v>0</v>
      </c>
      <c r="R22" s="107" t="str">
        <f>J22</f>
        <v>orange</v>
      </c>
      <c r="S22" s="109" t="str">
        <f>K22</f>
        <v>weiss</v>
      </c>
      <c r="T22" s="85" t="str">
        <f>L22</f>
        <v>schwarz</v>
      </c>
      <c r="U22" s="101" t="str">
        <f>M22</f>
        <v>gold</v>
      </c>
    </row>
    <row r="23" spans="1:21" ht="12.75">
      <c r="A23">
        <v>22</v>
      </c>
      <c r="B23" s="2">
        <v>47</v>
      </c>
      <c r="C23" t="s">
        <v>0</v>
      </c>
      <c r="D23" t="s">
        <v>15</v>
      </c>
      <c r="E23" t="s">
        <v>5</v>
      </c>
      <c r="J23" s="51" t="s">
        <v>26</v>
      </c>
      <c r="K23" t="s">
        <v>83</v>
      </c>
      <c r="L23" t="s">
        <v>25</v>
      </c>
      <c r="M23" t="s">
        <v>42</v>
      </c>
      <c r="N23" s="82">
        <f t="shared" si="0"/>
        <v>0</v>
      </c>
      <c r="O23" s="83">
        <f t="shared" si="1"/>
        <v>0</v>
      </c>
      <c r="P23" s="83">
        <f t="shared" si="2"/>
        <v>0</v>
      </c>
      <c r="Q23" s="83">
        <f t="shared" si="3"/>
        <v>0</v>
      </c>
      <c r="R23" s="110" t="str">
        <f>J23</f>
        <v>gelb</v>
      </c>
      <c r="S23" s="106" t="str">
        <f>K23</f>
        <v>vio</v>
      </c>
      <c r="T23" s="85" t="str">
        <f>L23</f>
        <v>schwarz</v>
      </c>
      <c r="U23" s="101" t="str">
        <f>M23</f>
        <v>gold</v>
      </c>
    </row>
    <row r="24" spans="1:21" ht="12.75">
      <c r="A24">
        <v>23</v>
      </c>
      <c r="B24" s="2">
        <v>56</v>
      </c>
      <c r="C24" t="s">
        <v>0</v>
      </c>
      <c r="D24" t="s">
        <v>15</v>
      </c>
      <c r="E24" t="s">
        <v>5</v>
      </c>
      <c r="J24" s="51" t="s">
        <v>51</v>
      </c>
      <c r="K24" t="s">
        <v>53</v>
      </c>
      <c r="L24" t="s">
        <v>25</v>
      </c>
      <c r="M24" t="s">
        <v>42</v>
      </c>
      <c r="N24" s="82">
        <f t="shared" si="0"/>
        <v>0</v>
      </c>
      <c r="O24" s="83">
        <f t="shared" si="1"/>
        <v>0</v>
      </c>
      <c r="P24" s="83">
        <f t="shared" si="2"/>
        <v>0</v>
      </c>
      <c r="Q24" s="83">
        <f t="shared" si="3"/>
        <v>0</v>
      </c>
      <c r="R24" s="111" t="str">
        <f>J24</f>
        <v>grün</v>
      </c>
      <c r="S24" s="94" t="str">
        <f>K24</f>
        <v>blau</v>
      </c>
      <c r="T24" s="85" t="str">
        <f>L24</f>
        <v>schwarz</v>
      </c>
      <c r="U24" s="101" t="str">
        <f>M24</f>
        <v>gold</v>
      </c>
    </row>
    <row r="25" spans="1:21" ht="12.75">
      <c r="A25">
        <v>24</v>
      </c>
      <c r="B25" s="2">
        <v>68</v>
      </c>
      <c r="C25" t="s">
        <v>0</v>
      </c>
      <c r="D25" t="s">
        <v>15</v>
      </c>
      <c r="E25" t="s">
        <v>5</v>
      </c>
      <c r="J25" s="51" t="s">
        <v>53</v>
      </c>
      <c r="K25" t="s">
        <v>57</v>
      </c>
      <c r="L25" t="s">
        <v>25</v>
      </c>
      <c r="M25" t="s">
        <v>42</v>
      </c>
      <c r="N25" s="82">
        <f t="shared" si="0"/>
        <v>0</v>
      </c>
      <c r="O25" s="83">
        <f t="shared" si="1"/>
        <v>0</v>
      </c>
      <c r="P25" s="83">
        <f t="shared" si="2"/>
        <v>0</v>
      </c>
      <c r="Q25" s="83">
        <f t="shared" si="3"/>
        <v>0</v>
      </c>
      <c r="R25" s="112" t="str">
        <f>J25</f>
        <v>blau</v>
      </c>
      <c r="S25" s="104" t="str">
        <f>K25</f>
        <v>grau</v>
      </c>
      <c r="T25" s="85" t="str">
        <f>L25</f>
        <v>schwarz</v>
      </c>
      <c r="U25" s="101" t="str">
        <f>M25</f>
        <v>gold</v>
      </c>
    </row>
    <row r="26" spans="1:21" ht="12.75">
      <c r="A26">
        <v>25</v>
      </c>
      <c r="B26" s="2">
        <v>82</v>
      </c>
      <c r="C26" t="s">
        <v>0</v>
      </c>
      <c r="D26" t="s">
        <v>15</v>
      </c>
      <c r="E26" t="s">
        <v>5</v>
      </c>
      <c r="J26" s="51" t="s">
        <v>57</v>
      </c>
      <c r="K26" t="s">
        <v>24</v>
      </c>
      <c r="L26" t="s">
        <v>25</v>
      </c>
      <c r="M26" t="s">
        <v>42</v>
      </c>
      <c r="N26" s="82">
        <f t="shared" si="0"/>
        <v>0</v>
      </c>
      <c r="O26" s="83">
        <f t="shared" si="1"/>
        <v>0</v>
      </c>
      <c r="P26" s="83">
        <f t="shared" si="2"/>
        <v>0</v>
      </c>
      <c r="Q26" s="83">
        <f t="shared" si="3"/>
        <v>0</v>
      </c>
      <c r="R26" s="113" t="str">
        <f>J26</f>
        <v>grau</v>
      </c>
      <c r="S26" s="102" t="str">
        <f>K26</f>
        <v>rot</v>
      </c>
      <c r="T26" s="85" t="str">
        <f>L26</f>
        <v>schwarz</v>
      </c>
      <c r="U26" s="101" t="str">
        <f>M26</f>
        <v>gold</v>
      </c>
    </row>
    <row r="27" spans="1:21" ht="12.75">
      <c r="A27">
        <v>26</v>
      </c>
      <c r="B27" s="2">
        <v>100</v>
      </c>
      <c r="C27" t="s">
        <v>0</v>
      </c>
      <c r="D27" t="s">
        <v>15</v>
      </c>
      <c r="E27" t="s">
        <v>5</v>
      </c>
      <c r="J27" s="51" t="s">
        <v>27</v>
      </c>
      <c r="K27" t="s">
        <v>25</v>
      </c>
      <c r="L27" t="s">
        <v>27</v>
      </c>
      <c r="M27" t="s">
        <v>42</v>
      </c>
      <c r="N27" s="82">
        <f t="shared" si="0"/>
        <v>0</v>
      </c>
      <c r="O27" s="83">
        <f t="shared" si="1"/>
        <v>0</v>
      </c>
      <c r="P27" s="83">
        <f t="shared" si="2"/>
        <v>0</v>
      </c>
      <c r="Q27" s="83">
        <f t="shared" si="3"/>
        <v>0</v>
      </c>
      <c r="R27" s="98" t="str">
        <f>J27</f>
        <v>braun</v>
      </c>
      <c r="S27" s="85" t="str">
        <f>K27</f>
        <v>schwarz</v>
      </c>
      <c r="T27" s="114" t="str">
        <f>L27</f>
        <v>braun</v>
      </c>
      <c r="U27" s="101" t="str">
        <f>M27</f>
        <v>gold</v>
      </c>
    </row>
    <row r="28" spans="1:21" ht="12.75">
      <c r="A28">
        <v>27</v>
      </c>
      <c r="B28" s="2">
        <v>120</v>
      </c>
      <c r="C28" t="s">
        <v>0</v>
      </c>
      <c r="D28" t="s">
        <v>15</v>
      </c>
      <c r="E28" t="s">
        <v>5</v>
      </c>
      <c r="J28" s="51" t="s">
        <v>27</v>
      </c>
      <c r="K28" t="s">
        <v>24</v>
      </c>
      <c r="L28" t="s">
        <v>27</v>
      </c>
      <c r="M28" t="s">
        <v>42</v>
      </c>
      <c r="N28" s="82">
        <f t="shared" si="0"/>
        <v>0</v>
      </c>
      <c r="O28" s="83">
        <f t="shared" si="1"/>
        <v>0</v>
      </c>
      <c r="P28" s="83">
        <f t="shared" si="2"/>
        <v>0</v>
      </c>
      <c r="Q28" s="83">
        <f t="shared" si="3"/>
        <v>0</v>
      </c>
      <c r="R28" s="98" t="str">
        <f>J28</f>
        <v>braun</v>
      </c>
      <c r="S28" s="102" t="str">
        <f>K28</f>
        <v>rot</v>
      </c>
      <c r="T28" s="114" t="str">
        <f>L28</f>
        <v>braun</v>
      </c>
      <c r="U28" s="101" t="str">
        <f>M28</f>
        <v>gold</v>
      </c>
    </row>
    <row r="29" spans="1:21" ht="12.75">
      <c r="A29">
        <v>28</v>
      </c>
      <c r="B29" s="2">
        <v>150</v>
      </c>
      <c r="C29" t="s">
        <v>0</v>
      </c>
      <c r="D29" t="s">
        <v>15</v>
      </c>
      <c r="E29" t="s">
        <v>5</v>
      </c>
      <c r="J29" s="51" t="s">
        <v>27</v>
      </c>
      <c r="K29" t="s">
        <v>51</v>
      </c>
      <c r="L29" t="s">
        <v>27</v>
      </c>
      <c r="M29" t="s">
        <v>42</v>
      </c>
      <c r="N29" s="82">
        <f t="shared" si="0"/>
        <v>0</v>
      </c>
      <c r="O29" s="83">
        <f t="shared" si="1"/>
        <v>0</v>
      </c>
      <c r="P29" s="83">
        <f t="shared" si="2"/>
        <v>0</v>
      </c>
      <c r="Q29" s="83">
        <f t="shared" si="3"/>
        <v>0</v>
      </c>
      <c r="R29" s="98" t="str">
        <f>J29</f>
        <v>braun</v>
      </c>
      <c r="S29" s="103" t="str">
        <f>K29</f>
        <v>grün</v>
      </c>
      <c r="T29" s="114" t="str">
        <f>L29</f>
        <v>braun</v>
      </c>
      <c r="U29" s="101" t="str">
        <f>M29</f>
        <v>gold</v>
      </c>
    </row>
    <row r="30" spans="1:21" ht="12.75">
      <c r="A30">
        <v>29</v>
      </c>
      <c r="B30" s="2">
        <v>180</v>
      </c>
      <c r="C30" t="s">
        <v>0</v>
      </c>
      <c r="D30" t="s">
        <v>15</v>
      </c>
      <c r="E30" t="s">
        <v>5</v>
      </c>
      <c r="J30" s="51" t="s">
        <v>27</v>
      </c>
      <c r="K30" t="s">
        <v>57</v>
      </c>
      <c r="L30" t="s">
        <v>27</v>
      </c>
      <c r="M30" t="s">
        <v>42</v>
      </c>
      <c r="N30" s="82">
        <f t="shared" si="0"/>
        <v>0</v>
      </c>
      <c r="O30" s="83">
        <f t="shared" si="1"/>
        <v>0</v>
      </c>
      <c r="P30" s="83">
        <f t="shared" si="2"/>
        <v>0</v>
      </c>
      <c r="Q30" s="83">
        <f t="shared" si="3"/>
        <v>0</v>
      </c>
      <c r="R30" s="98" t="str">
        <f>J30</f>
        <v>braun</v>
      </c>
      <c r="S30" s="104" t="str">
        <f>K30</f>
        <v>grau</v>
      </c>
      <c r="T30" s="114" t="str">
        <f>L30</f>
        <v>braun</v>
      </c>
      <c r="U30" s="101" t="str">
        <f>M30</f>
        <v>gold</v>
      </c>
    </row>
    <row r="31" spans="1:21" ht="12.75">
      <c r="A31">
        <v>30</v>
      </c>
      <c r="B31" s="2">
        <v>220</v>
      </c>
      <c r="C31" t="s">
        <v>0</v>
      </c>
      <c r="D31" t="s">
        <v>15</v>
      </c>
      <c r="E31" t="s">
        <v>5</v>
      </c>
      <c r="J31" s="51" t="s">
        <v>24</v>
      </c>
      <c r="K31" t="s">
        <v>24</v>
      </c>
      <c r="L31" t="s">
        <v>27</v>
      </c>
      <c r="M31" t="s">
        <v>42</v>
      </c>
      <c r="N31" s="82">
        <f t="shared" si="0"/>
        <v>0</v>
      </c>
      <c r="O31" s="83">
        <f t="shared" si="1"/>
        <v>0</v>
      </c>
      <c r="P31" s="83">
        <f t="shared" si="2"/>
        <v>0</v>
      </c>
      <c r="Q31" s="83">
        <f t="shared" si="3"/>
        <v>0</v>
      </c>
      <c r="R31" s="105" t="str">
        <f>J31</f>
        <v>rot</v>
      </c>
      <c r="S31" s="102" t="str">
        <f>K31</f>
        <v>rot</v>
      </c>
      <c r="T31" s="114" t="str">
        <f>L31</f>
        <v>braun</v>
      </c>
      <c r="U31" s="101" t="str">
        <f>M31</f>
        <v>gold</v>
      </c>
    </row>
    <row r="32" spans="1:21" ht="12.75">
      <c r="A32">
        <v>31</v>
      </c>
      <c r="B32" s="2">
        <v>270</v>
      </c>
      <c r="C32" t="s">
        <v>0</v>
      </c>
      <c r="D32" t="s">
        <v>15</v>
      </c>
      <c r="E32" t="s">
        <v>5</v>
      </c>
      <c r="J32" s="51" t="s">
        <v>24</v>
      </c>
      <c r="K32" t="s">
        <v>83</v>
      </c>
      <c r="L32" t="s">
        <v>27</v>
      </c>
      <c r="M32" t="s">
        <v>42</v>
      </c>
      <c r="N32" s="82">
        <f t="shared" si="0"/>
        <v>0</v>
      </c>
      <c r="O32" s="83">
        <f t="shared" si="1"/>
        <v>0</v>
      </c>
      <c r="P32" s="83">
        <f t="shared" si="2"/>
        <v>0</v>
      </c>
      <c r="Q32" s="83">
        <f t="shared" si="3"/>
        <v>0</v>
      </c>
      <c r="R32" s="105" t="str">
        <f>J32</f>
        <v>rot</v>
      </c>
      <c r="S32" s="106" t="str">
        <f>K32</f>
        <v>vio</v>
      </c>
      <c r="T32" s="114" t="str">
        <f>L32</f>
        <v>braun</v>
      </c>
      <c r="U32" s="101" t="str">
        <f>M32</f>
        <v>gold</v>
      </c>
    </row>
    <row r="33" spans="1:21" ht="12.75">
      <c r="A33">
        <v>32</v>
      </c>
      <c r="B33" s="2">
        <v>330</v>
      </c>
      <c r="C33" t="s">
        <v>0</v>
      </c>
      <c r="D33" t="s">
        <v>15</v>
      </c>
      <c r="E33" t="s">
        <v>5</v>
      </c>
      <c r="J33" s="51" t="s">
        <v>48</v>
      </c>
      <c r="K33" t="s">
        <v>48</v>
      </c>
      <c r="L33" t="s">
        <v>27</v>
      </c>
      <c r="M33" t="s">
        <v>42</v>
      </c>
      <c r="N33" s="82">
        <f t="shared" si="0"/>
        <v>0</v>
      </c>
      <c r="O33" s="83">
        <f t="shared" si="1"/>
        <v>0</v>
      </c>
      <c r="P33" s="83">
        <f t="shared" si="2"/>
        <v>0</v>
      </c>
      <c r="Q33" s="83">
        <f t="shared" si="3"/>
        <v>0</v>
      </c>
      <c r="R33" s="107" t="str">
        <f>J33</f>
        <v>orange</v>
      </c>
      <c r="S33" s="108" t="str">
        <f>K33</f>
        <v>orange</v>
      </c>
      <c r="T33" s="114" t="str">
        <f>L33</f>
        <v>braun</v>
      </c>
      <c r="U33" s="101" t="str">
        <f>M33</f>
        <v>gold</v>
      </c>
    </row>
    <row r="34" spans="1:21" ht="12.75">
      <c r="A34">
        <v>33</v>
      </c>
      <c r="B34" s="2">
        <v>390</v>
      </c>
      <c r="C34" t="s">
        <v>0</v>
      </c>
      <c r="D34" t="s">
        <v>15</v>
      </c>
      <c r="E34" t="s">
        <v>5</v>
      </c>
      <c r="J34" s="51" t="s">
        <v>48</v>
      </c>
      <c r="K34" t="s">
        <v>92</v>
      </c>
      <c r="L34" t="s">
        <v>27</v>
      </c>
      <c r="M34" t="s">
        <v>42</v>
      </c>
      <c r="N34" s="82">
        <f t="shared" si="0"/>
        <v>0</v>
      </c>
      <c r="O34" s="83">
        <f t="shared" si="1"/>
        <v>0</v>
      </c>
      <c r="P34" s="83">
        <f t="shared" si="2"/>
        <v>0</v>
      </c>
      <c r="Q34" s="83">
        <f t="shared" si="3"/>
        <v>0</v>
      </c>
      <c r="R34" s="107" t="str">
        <f>J34</f>
        <v>orange</v>
      </c>
      <c r="S34" s="109" t="str">
        <f>K34</f>
        <v>weiss</v>
      </c>
      <c r="T34" s="114" t="str">
        <f>L34</f>
        <v>braun</v>
      </c>
      <c r="U34" s="101" t="str">
        <f>M34</f>
        <v>gold</v>
      </c>
    </row>
    <row r="35" spans="1:21" ht="12.75">
      <c r="A35">
        <v>34</v>
      </c>
      <c r="B35" s="2">
        <v>470</v>
      </c>
      <c r="C35" t="s">
        <v>0</v>
      </c>
      <c r="D35" t="s">
        <v>15</v>
      </c>
      <c r="E35" t="s">
        <v>5</v>
      </c>
      <c r="J35" s="51" t="s">
        <v>26</v>
      </c>
      <c r="K35" t="s">
        <v>83</v>
      </c>
      <c r="L35" t="s">
        <v>27</v>
      </c>
      <c r="M35" t="s">
        <v>42</v>
      </c>
      <c r="N35" s="82">
        <f t="shared" si="0"/>
        <v>0</v>
      </c>
      <c r="O35" s="83">
        <f t="shared" si="1"/>
        <v>0</v>
      </c>
      <c r="P35" s="83">
        <f t="shared" si="2"/>
        <v>0</v>
      </c>
      <c r="Q35" s="83">
        <f t="shared" si="3"/>
        <v>0</v>
      </c>
      <c r="R35" s="110" t="str">
        <f>J35</f>
        <v>gelb</v>
      </c>
      <c r="S35" s="106" t="str">
        <f>K35</f>
        <v>vio</v>
      </c>
      <c r="T35" s="114" t="str">
        <f>L35</f>
        <v>braun</v>
      </c>
      <c r="U35" s="101" t="str">
        <f>M35</f>
        <v>gold</v>
      </c>
    </row>
    <row r="36" spans="1:21" ht="12.75">
      <c r="A36">
        <v>35</v>
      </c>
      <c r="B36" s="2">
        <v>560</v>
      </c>
      <c r="C36" t="s">
        <v>0</v>
      </c>
      <c r="D36" t="s">
        <v>15</v>
      </c>
      <c r="E36" t="s">
        <v>5</v>
      </c>
      <c r="J36" s="51" t="s">
        <v>51</v>
      </c>
      <c r="K36" t="s">
        <v>53</v>
      </c>
      <c r="L36" t="s">
        <v>27</v>
      </c>
      <c r="M36" t="s">
        <v>42</v>
      </c>
      <c r="N36" s="82">
        <f t="shared" si="0"/>
        <v>0</v>
      </c>
      <c r="O36" s="83">
        <f t="shared" si="1"/>
        <v>0</v>
      </c>
      <c r="P36" s="83">
        <f t="shared" si="2"/>
        <v>0</v>
      </c>
      <c r="Q36" s="83">
        <f t="shared" si="3"/>
        <v>0</v>
      </c>
      <c r="R36" s="111" t="str">
        <f>J36</f>
        <v>grün</v>
      </c>
      <c r="S36" s="94" t="str">
        <f>K36</f>
        <v>blau</v>
      </c>
      <c r="T36" s="114" t="str">
        <f>L36</f>
        <v>braun</v>
      </c>
      <c r="U36" s="101" t="str">
        <f>M36</f>
        <v>gold</v>
      </c>
    </row>
    <row r="37" spans="1:21" ht="12.75">
      <c r="A37">
        <v>36</v>
      </c>
      <c r="B37" s="2">
        <v>680</v>
      </c>
      <c r="C37" t="s">
        <v>0</v>
      </c>
      <c r="D37" t="s">
        <v>15</v>
      </c>
      <c r="E37" t="s">
        <v>5</v>
      </c>
      <c r="J37" s="51" t="s">
        <v>53</v>
      </c>
      <c r="K37" t="s">
        <v>101</v>
      </c>
      <c r="L37" t="s">
        <v>27</v>
      </c>
      <c r="M37" t="s">
        <v>42</v>
      </c>
      <c r="N37" s="82">
        <f t="shared" si="0"/>
        <v>0</v>
      </c>
      <c r="O37" s="83">
        <f t="shared" si="1"/>
        <v>0</v>
      </c>
      <c r="P37" s="83">
        <f t="shared" si="2"/>
        <v>0</v>
      </c>
      <c r="Q37" s="83">
        <f t="shared" si="3"/>
        <v>0</v>
      </c>
      <c r="R37" s="112" t="str">
        <f>J37</f>
        <v>blau</v>
      </c>
      <c r="S37" s="104" t="str">
        <f>K37</f>
        <v>grau </v>
      </c>
      <c r="T37" s="114" t="str">
        <f>L37</f>
        <v>braun</v>
      </c>
      <c r="U37" s="101" t="str">
        <f>M37</f>
        <v>gold</v>
      </c>
    </row>
    <row r="38" spans="1:21" ht="12.75">
      <c r="A38">
        <v>37</v>
      </c>
      <c r="B38" s="2">
        <v>820</v>
      </c>
      <c r="C38" t="s">
        <v>0</v>
      </c>
      <c r="D38" t="s">
        <v>15</v>
      </c>
      <c r="E38" t="s">
        <v>5</v>
      </c>
      <c r="J38" s="51" t="s">
        <v>57</v>
      </c>
      <c r="K38" t="s">
        <v>24</v>
      </c>
      <c r="L38" t="s">
        <v>27</v>
      </c>
      <c r="M38" t="s">
        <v>42</v>
      </c>
      <c r="N38" s="82">
        <f t="shared" si="0"/>
        <v>0</v>
      </c>
      <c r="O38" s="83">
        <f t="shared" si="1"/>
        <v>0</v>
      </c>
      <c r="P38" s="83">
        <f t="shared" si="2"/>
        <v>0</v>
      </c>
      <c r="Q38" s="83">
        <f t="shared" si="3"/>
        <v>0</v>
      </c>
      <c r="R38" s="113" t="str">
        <f>J38</f>
        <v>grau</v>
      </c>
      <c r="S38" s="102" t="str">
        <f>K38</f>
        <v>rot</v>
      </c>
      <c r="T38" s="114" t="str">
        <f>L38</f>
        <v>braun</v>
      </c>
      <c r="U38" s="101" t="str">
        <f>M38</f>
        <v>gold</v>
      </c>
    </row>
    <row r="39" spans="1:21" ht="12.75">
      <c r="A39">
        <v>38</v>
      </c>
      <c r="B39" s="2">
        <v>1</v>
      </c>
      <c r="C39" t="s">
        <v>88</v>
      </c>
      <c r="D39" t="s">
        <v>15</v>
      </c>
      <c r="E39" t="s">
        <v>5</v>
      </c>
      <c r="J39" s="51" t="s">
        <v>27</v>
      </c>
      <c r="K39" t="s">
        <v>25</v>
      </c>
      <c r="L39" t="s">
        <v>24</v>
      </c>
      <c r="M39" t="s">
        <v>42</v>
      </c>
      <c r="N39" s="82">
        <f t="shared" si="0"/>
        <v>0</v>
      </c>
      <c r="O39" s="83">
        <f t="shared" si="1"/>
        <v>0</v>
      </c>
      <c r="P39" s="83">
        <f t="shared" si="2"/>
        <v>0</v>
      </c>
      <c r="Q39" s="83">
        <f t="shared" si="3"/>
        <v>0</v>
      </c>
      <c r="R39" s="98" t="str">
        <f>J39</f>
        <v>braun</v>
      </c>
      <c r="S39" s="85" t="str">
        <f>K39</f>
        <v>schwarz</v>
      </c>
      <c r="T39" s="102" t="str">
        <f>L39</f>
        <v>rot</v>
      </c>
      <c r="U39" s="101" t="str">
        <f>M39</f>
        <v>gold</v>
      </c>
    </row>
    <row r="40" spans="1:21" ht="12.75">
      <c r="A40">
        <v>39</v>
      </c>
      <c r="B40" s="2">
        <v>1.2</v>
      </c>
      <c r="C40" t="s">
        <v>88</v>
      </c>
      <c r="D40" t="s">
        <v>15</v>
      </c>
      <c r="E40" t="s">
        <v>5</v>
      </c>
      <c r="J40" s="51" t="s">
        <v>27</v>
      </c>
      <c r="K40" t="s">
        <v>24</v>
      </c>
      <c r="L40" t="s">
        <v>24</v>
      </c>
      <c r="M40" t="s">
        <v>42</v>
      </c>
      <c r="N40" s="82">
        <f t="shared" si="0"/>
        <v>0</v>
      </c>
      <c r="O40" s="83">
        <f t="shared" si="1"/>
        <v>0</v>
      </c>
      <c r="P40" s="83">
        <f t="shared" si="2"/>
        <v>0</v>
      </c>
      <c r="Q40" s="83">
        <f t="shared" si="3"/>
        <v>0</v>
      </c>
      <c r="R40" s="98" t="str">
        <f>J40</f>
        <v>braun</v>
      </c>
      <c r="S40" s="102" t="str">
        <f>K40</f>
        <v>rot</v>
      </c>
      <c r="T40" s="102" t="str">
        <f>L40</f>
        <v>rot</v>
      </c>
      <c r="U40" s="101" t="str">
        <f>M40</f>
        <v>gold</v>
      </c>
    </row>
    <row r="41" spans="1:21" ht="12.75">
      <c r="A41">
        <v>40</v>
      </c>
      <c r="B41" s="2">
        <v>1.5</v>
      </c>
      <c r="C41" t="s">
        <v>88</v>
      </c>
      <c r="D41" t="s">
        <v>15</v>
      </c>
      <c r="E41" t="s">
        <v>5</v>
      </c>
      <c r="J41" s="51" t="s">
        <v>27</v>
      </c>
      <c r="K41" t="s">
        <v>51</v>
      </c>
      <c r="L41" t="s">
        <v>24</v>
      </c>
      <c r="M41" t="s">
        <v>42</v>
      </c>
      <c r="N41" s="82">
        <f t="shared" si="0"/>
        <v>0</v>
      </c>
      <c r="O41" s="83">
        <f t="shared" si="1"/>
        <v>0</v>
      </c>
      <c r="P41" s="83">
        <f t="shared" si="2"/>
        <v>0</v>
      </c>
      <c r="Q41" s="83">
        <f t="shared" si="3"/>
        <v>0</v>
      </c>
      <c r="R41" s="98" t="str">
        <f>J41</f>
        <v>braun</v>
      </c>
      <c r="S41" s="103" t="str">
        <f>K41</f>
        <v>grün</v>
      </c>
      <c r="T41" s="102" t="str">
        <f>L41</f>
        <v>rot</v>
      </c>
      <c r="U41" s="101" t="str">
        <f>M41</f>
        <v>gold</v>
      </c>
    </row>
    <row r="42" spans="1:21" ht="12.75">
      <c r="A42">
        <v>41</v>
      </c>
      <c r="B42" s="2">
        <v>1.8</v>
      </c>
      <c r="C42" t="s">
        <v>88</v>
      </c>
      <c r="D42" t="s">
        <v>15</v>
      </c>
      <c r="E42" t="s">
        <v>5</v>
      </c>
      <c r="J42" s="51" t="s">
        <v>27</v>
      </c>
      <c r="K42" t="s">
        <v>57</v>
      </c>
      <c r="L42" t="s">
        <v>24</v>
      </c>
      <c r="M42" t="s">
        <v>42</v>
      </c>
      <c r="N42" s="82">
        <f t="shared" si="0"/>
        <v>0</v>
      </c>
      <c r="O42" s="83">
        <f t="shared" si="1"/>
        <v>0</v>
      </c>
      <c r="P42" s="83">
        <f t="shared" si="2"/>
        <v>0</v>
      </c>
      <c r="Q42" s="83">
        <f t="shared" si="3"/>
        <v>0</v>
      </c>
      <c r="R42" s="98" t="str">
        <f>J42</f>
        <v>braun</v>
      </c>
      <c r="S42" s="104" t="str">
        <f>K42</f>
        <v>grau</v>
      </c>
      <c r="T42" s="102" t="str">
        <f>L42</f>
        <v>rot</v>
      </c>
      <c r="U42" s="101" t="str">
        <f>M42</f>
        <v>gold</v>
      </c>
    </row>
    <row r="43" spans="1:21" ht="12.75">
      <c r="A43">
        <v>42</v>
      </c>
      <c r="B43" s="2">
        <v>2.2</v>
      </c>
      <c r="C43" t="s">
        <v>88</v>
      </c>
      <c r="D43" t="s">
        <v>15</v>
      </c>
      <c r="E43" t="s">
        <v>5</v>
      </c>
      <c r="J43" s="51" t="s">
        <v>24</v>
      </c>
      <c r="K43" t="s">
        <v>24</v>
      </c>
      <c r="L43" t="s">
        <v>24</v>
      </c>
      <c r="M43" t="s">
        <v>42</v>
      </c>
      <c r="N43" s="82">
        <f t="shared" si="0"/>
        <v>0</v>
      </c>
      <c r="O43" s="83">
        <f t="shared" si="1"/>
        <v>0</v>
      </c>
      <c r="P43" s="83">
        <f t="shared" si="2"/>
        <v>0</v>
      </c>
      <c r="Q43" s="83">
        <f t="shared" si="3"/>
        <v>0</v>
      </c>
      <c r="R43" s="105" t="str">
        <f>J43</f>
        <v>rot</v>
      </c>
      <c r="S43" s="102" t="str">
        <f>K43</f>
        <v>rot</v>
      </c>
      <c r="T43" s="102" t="str">
        <f>L43</f>
        <v>rot</v>
      </c>
      <c r="U43" s="101" t="str">
        <f>M43</f>
        <v>gold</v>
      </c>
    </row>
    <row r="44" spans="1:21" ht="12.75">
      <c r="A44">
        <v>43</v>
      </c>
      <c r="B44" s="2">
        <v>2.7</v>
      </c>
      <c r="C44" t="s">
        <v>88</v>
      </c>
      <c r="D44" t="s">
        <v>15</v>
      </c>
      <c r="E44" t="s">
        <v>5</v>
      </c>
      <c r="J44" s="51" t="s">
        <v>24</v>
      </c>
      <c r="K44" t="s">
        <v>83</v>
      </c>
      <c r="L44" t="s">
        <v>24</v>
      </c>
      <c r="M44" t="s">
        <v>42</v>
      </c>
      <c r="N44" s="82">
        <f t="shared" si="0"/>
        <v>0</v>
      </c>
      <c r="O44" s="83">
        <f t="shared" si="1"/>
        <v>0</v>
      </c>
      <c r="P44" s="83">
        <f t="shared" si="2"/>
        <v>0</v>
      </c>
      <c r="Q44" s="83">
        <f t="shared" si="3"/>
        <v>0</v>
      </c>
      <c r="R44" s="105" t="str">
        <f>J44</f>
        <v>rot</v>
      </c>
      <c r="S44" s="106" t="str">
        <f>K44</f>
        <v>vio</v>
      </c>
      <c r="T44" s="102" t="str">
        <f>L44</f>
        <v>rot</v>
      </c>
      <c r="U44" s="101" t="str">
        <f>M44</f>
        <v>gold</v>
      </c>
    </row>
    <row r="45" spans="1:21" ht="12.75">
      <c r="A45">
        <v>44</v>
      </c>
      <c r="B45" s="2">
        <v>3.3</v>
      </c>
      <c r="C45" t="s">
        <v>88</v>
      </c>
      <c r="D45" t="s">
        <v>15</v>
      </c>
      <c r="E45" t="s">
        <v>5</v>
      </c>
      <c r="J45" s="51" t="s">
        <v>48</v>
      </c>
      <c r="K45" t="s">
        <v>48</v>
      </c>
      <c r="L45" t="s">
        <v>24</v>
      </c>
      <c r="M45" t="s">
        <v>42</v>
      </c>
      <c r="N45" s="82">
        <f t="shared" si="0"/>
        <v>0</v>
      </c>
      <c r="O45" s="83">
        <f t="shared" si="1"/>
        <v>0</v>
      </c>
      <c r="P45" s="83">
        <f t="shared" si="2"/>
        <v>0</v>
      </c>
      <c r="Q45" s="83">
        <f t="shared" si="3"/>
        <v>0</v>
      </c>
      <c r="R45" s="107" t="str">
        <f>J45</f>
        <v>orange</v>
      </c>
      <c r="S45" s="108" t="str">
        <f>K45</f>
        <v>orange</v>
      </c>
      <c r="T45" s="102" t="str">
        <f>L45</f>
        <v>rot</v>
      </c>
      <c r="U45" s="101" t="str">
        <f>M45</f>
        <v>gold</v>
      </c>
    </row>
    <row r="46" spans="1:21" ht="12.75">
      <c r="A46">
        <v>45</v>
      </c>
      <c r="B46" s="2">
        <v>3.9</v>
      </c>
      <c r="C46" t="s">
        <v>88</v>
      </c>
      <c r="D46" t="s">
        <v>15</v>
      </c>
      <c r="E46" t="s">
        <v>5</v>
      </c>
      <c r="J46" s="51" t="s">
        <v>48</v>
      </c>
      <c r="K46" t="s">
        <v>92</v>
      </c>
      <c r="L46" t="s">
        <v>24</v>
      </c>
      <c r="M46" t="s">
        <v>42</v>
      </c>
      <c r="N46" s="82">
        <f t="shared" si="0"/>
        <v>0</v>
      </c>
      <c r="O46" s="83">
        <f t="shared" si="1"/>
        <v>0</v>
      </c>
      <c r="P46" s="83">
        <f t="shared" si="2"/>
        <v>0</v>
      </c>
      <c r="Q46" s="83">
        <f t="shared" si="3"/>
        <v>0</v>
      </c>
      <c r="R46" s="107" t="str">
        <f>J46</f>
        <v>orange</v>
      </c>
      <c r="S46" s="109" t="str">
        <f>K46</f>
        <v>weiss</v>
      </c>
      <c r="T46" s="102" t="str">
        <f>L46</f>
        <v>rot</v>
      </c>
      <c r="U46" s="101" t="str">
        <f>M46</f>
        <v>gold</v>
      </c>
    </row>
    <row r="47" spans="1:21" ht="12.75">
      <c r="A47">
        <v>46</v>
      </c>
      <c r="B47" s="2">
        <v>4.7</v>
      </c>
      <c r="C47" t="s">
        <v>88</v>
      </c>
      <c r="D47" t="s">
        <v>15</v>
      </c>
      <c r="E47" t="s">
        <v>5</v>
      </c>
      <c r="J47" s="51" t="s">
        <v>26</v>
      </c>
      <c r="K47" t="s">
        <v>83</v>
      </c>
      <c r="L47" t="s">
        <v>24</v>
      </c>
      <c r="M47" t="s">
        <v>42</v>
      </c>
      <c r="N47" s="82">
        <f t="shared" si="0"/>
        <v>0</v>
      </c>
      <c r="O47" s="83">
        <f t="shared" si="1"/>
        <v>0</v>
      </c>
      <c r="P47" s="83">
        <f t="shared" si="2"/>
        <v>0</v>
      </c>
      <c r="Q47" s="83">
        <f t="shared" si="3"/>
        <v>0</v>
      </c>
      <c r="R47" s="110" t="str">
        <f>J47</f>
        <v>gelb</v>
      </c>
      <c r="S47" s="106" t="str">
        <f>K47</f>
        <v>vio</v>
      </c>
      <c r="T47" s="102" t="str">
        <f>L47</f>
        <v>rot</v>
      </c>
      <c r="U47" s="101" t="str">
        <f>M47</f>
        <v>gold</v>
      </c>
    </row>
    <row r="48" spans="1:21" ht="12.75">
      <c r="A48">
        <v>47</v>
      </c>
      <c r="B48" s="2">
        <v>5.6</v>
      </c>
      <c r="C48" t="s">
        <v>88</v>
      </c>
      <c r="D48" t="s">
        <v>15</v>
      </c>
      <c r="E48" t="s">
        <v>5</v>
      </c>
      <c r="J48" s="51" t="s">
        <v>51</v>
      </c>
      <c r="K48" t="s">
        <v>53</v>
      </c>
      <c r="L48" t="s">
        <v>24</v>
      </c>
      <c r="M48" t="s">
        <v>42</v>
      </c>
      <c r="N48" s="82">
        <f t="shared" si="0"/>
        <v>0</v>
      </c>
      <c r="O48" s="83">
        <f t="shared" si="1"/>
        <v>0</v>
      </c>
      <c r="P48" s="83">
        <f t="shared" si="2"/>
        <v>0</v>
      </c>
      <c r="Q48" s="83">
        <f t="shared" si="3"/>
        <v>0</v>
      </c>
      <c r="R48" s="111" t="str">
        <f>J48</f>
        <v>grün</v>
      </c>
      <c r="S48" s="94" t="str">
        <f>K48</f>
        <v>blau</v>
      </c>
      <c r="T48" s="102" t="str">
        <f>L48</f>
        <v>rot</v>
      </c>
      <c r="U48" s="101" t="str">
        <f>M48</f>
        <v>gold</v>
      </c>
    </row>
    <row r="49" spans="1:21" ht="12.75">
      <c r="A49">
        <v>48</v>
      </c>
      <c r="B49" s="2">
        <v>6.8</v>
      </c>
      <c r="C49" t="s">
        <v>88</v>
      </c>
      <c r="D49" t="s">
        <v>15</v>
      </c>
      <c r="E49" t="s">
        <v>5</v>
      </c>
      <c r="J49" s="51" t="s">
        <v>53</v>
      </c>
      <c r="K49" t="s">
        <v>57</v>
      </c>
      <c r="L49" t="s">
        <v>24</v>
      </c>
      <c r="M49" t="s">
        <v>42</v>
      </c>
      <c r="N49" s="82">
        <f t="shared" si="0"/>
        <v>0</v>
      </c>
      <c r="O49" s="83">
        <f t="shared" si="1"/>
        <v>0</v>
      </c>
      <c r="P49" s="83">
        <f t="shared" si="2"/>
        <v>0</v>
      </c>
      <c r="Q49" s="83">
        <f t="shared" si="3"/>
        <v>0</v>
      </c>
      <c r="R49" s="112" t="str">
        <f>J49</f>
        <v>blau</v>
      </c>
      <c r="S49" s="104" t="str">
        <f>K49</f>
        <v>grau</v>
      </c>
      <c r="T49" s="102" t="str">
        <f>L49</f>
        <v>rot</v>
      </c>
      <c r="U49" s="101" t="str">
        <f>M49</f>
        <v>gold</v>
      </c>
    </row>
    <row r="50" spans="1:21" ht="12.75">
      <c r="A50">
        <v>49</v>
      </c>
      <c r="B50" s="2">
        <v>8.2</v>
      </c>
      <c r="C50" t="s">
        <v>88</v>
      </c>
      <c r="D50" t="s">
        <v>15</v>
      </c>
      <c r="E50" t="s">
        <v>5</v>
      </c>
      <c r="J50" s="51" t="s">
        <v>57</v>
      </c>
      <c r="K50" t="s">
        <v>24</v>
      </c>
      <c r="L50" t="s">
        <v>24</v>
      </c>
      <c r="M50" t="s">
        <v>42</v>
      </c>
      <c r="N50" s="82">
        <f t="shared" si="0"/>
        <v>0</v>
      </c>
      <c r="O50" s="83">
        <f t="shared" si="1"/>
        <v>0</v>
      </c>
      <c r="P50" s="83">
        <f t="shared" si="2"/>
        <v>0</v>
      </c>
      <c r="Q50" s="83">
        <f t="shared" si="3"/>
        <v>0</v>
      </c>
      <c r="R50" s="113" t="str">
        <f>J50</f>
        <v>grau</v>
      </c>
      <c r="S50" s="102" t="str">
        <f>K50</f>
        <v>rot</v>
      </c>
      <c r="T50" s="102" t="str">
        <f>L50</f>
        <v>rot</v>
      </c>
      <c r="U50" s="101" t="str">
        <f>M50</f>
        <v>gold</v>
      </c>
    </row>
    <row r="51" spans="1:21" ht="12.75">
      <c r="A51">
        <v>50</v>
      </c>
      <c r="B51" s="2">
        <v>10</v>
      </c>
      <c r="C51" t="s">
        <v>88</v>
      </c>
      <c r="D51" t="s">
        <v>15</v>
      </c>
      <c r="E51" t="s">
        <v>5</v>
      </c>
      <c r="J51" s="51" t="s">
        <v>27</v>
      </c>
      <c r="K51" t="s">
        <v>25</v>
      </c>
      <c r="L51" t="s">
        <v>48</v>
      </c>
      <c r="M51" t="s">
        <v>42</v>
      </c>
      <c r="N51" s="82">
        <f t="shared" si="0"/>
        <v>0</v>
      </c>
      <c r="O51" s="83">
        <f t="shared" si="1"/>
        <v>0</v>
      </c>
      <c r="P51" s="83">
        <f t="shared" si="2"/>
        <v>0</v>
      </c>
      <c r="Q51" s="83">
        <f t="shared" si="3"/>
        <v>0</v>
      </c>
      <c r="R51" s="98" t="str">
        <f>J51</f>
        <v>braun</v>
      </c>
      <c r="S51" s="85" t="str">
        <f>K51</f>
        <v>schwarz</v>
      </c>
      <c r="T51" s="108" t="str">
        <f>L51</f>
        <v>orange</v>
      </c>
      <c r="U51" s="101" t="str">
        <f>M51</f>
        <v>gold</v>
      </c>
    </row>
    <row r="52" spans="1:21" ht="12.75">
      <c r="A52">
        <v>51</v>
      </c>
      <c r="B52" s="2">
        <v>12</v>
      </c>
      <c r="C52" t="s">
        <v>88</v>
      </c>
      <c r="D52" t="s">
        <v>15</v>
      </c>
      <c r="E52" t="s">
        <v>5</v>
      </c>
      <c r="J52" s="51" t="s">
        <v>27</v>
      </c>
      <c r="K52" t="s">
        <v>24</v>
      </c>
      <c r="L52" t="s">
        <v>48</v>
      </c>
      <c r="M52" t="s">
        <v>42</v>
      </c>
      <c r="N52" s="82">
        <f t="shared" si="0"/>
        <v>0</v>
      </c>
      <c r="O52" s="83">
        <f t="shared" si="1"/>
        <v>0</v>
      </c>
      <c r="P52" s="83">
        <f t="shared" si="2"/>
        <v>0</v>
      </c>
      <c r="Q52" s="83">
        <f t="shared" si="3"/>
        <v>0</v>
      </c>
      <c r="R52" s="98" t="str">
        <f>J52</f>
        <v>braun</v>
      </c>
      <c r="S52" s="102" t="str">
        <f>K52</f>
        <v>rot</v>
      </c>
      <c r="T52" s="108" t="str">
        <f>L52</f>
        <v>orange</v>
      </c>
      <c r="U52" s="101" t="str">
        <f>M52</f>
        <v>gold</v>
      </c>
    </row>
    <row r="53" spans="1:21" ht="12.75">
      <c r="A53">
        <v>52</v>
      </c>
      <c r="B53" s="2">
        <v>15</v>
      </c>
      <c r="C53" t="s">
        <v>88</v>
      </c>
      <c r="D53" t="s">
        <v>15</v>
      </c>
      <c r="E53" t="s">
        <v>5</v>
      </c>
      <c r="J53" s="51" t="s">
        <v>27</v>
      </c>
      <c r="K53" t="s">
        <v>51</v>
      </c>
      <c r="L53" t="s">
        <v>48</v>
      </c>
      <c r="M53" t="s">
        <v>42</v>
      </c>
      <c r="N53" s="82">
        <f t="shared" si="0"/>
        <v>0</v>
      </c>
      <c r="O53" s="83">
        <f t="shared" si="1"/>
        <v>0</v>
      </c>
      <c r="P53" s="83">
        <f t="shared" si="2"/>
        <v>0</v>
      </c>
      <c r="Q53" s="83">
        <f t="shared" si="3"/>
        <v>0</v>
      </c>
      <c r="R53" s="98" t="str">
        <f>J53</f>
        <v>braun</v>
      </c>
      <c r="S53" s="103" t="str">
        <f>K53</f>
        <v>grün</v>
      </c>
      <c r="T53" s="108" t="str">
        <f>L53</f>
        <v>orange</v>
      </c>
      <c r="U53" s="101" t="str">
        <f>M53</f>
        <v>gold</v>
      </c>
    </row>
    <row r="54" spans="1:21" ht="12.75">
      <c r="A54">
        <v>53</v>
      </c>
      <c r="B54" s="2">
        <v>18</v>
      </c>
      <c r="C54" t="s">
        <v>88</v>
      </c>
      <c r="D54" t="s">
        <v>15</v>
      </c>
      <c r="E54" t="s">
        <v>5</v>
      </c>
      <c r="J54" s="51" t="s">
        <v>27</v>
      </c>
      <c r="K54" t="s">
        <v>57</v>
      </c>
      <c r="L54" t="s">
        <v>48</v>
      </c>
      <c r="M54" t="s">
        <v>42</v>
      </c>
      <c r="N54" s="82">
        <f t="shared" si="0"/>
        <v>0</v>
      </c>
      <c r="O54" s="83">
        <f t="shared" si="1"/>
        <v>0</v>
      </c>
      <c r="P54" s="83">
        <f t="shared" si="2"/>
        <v>0</v>
      </c>
      <c r="Q54" s="83">
        <f t="shared" si="3"/>
        <v>0</v>
      </c>
      <c r="R54" s="98" t="str">
        <f>J54</f>
        <v>braun</v>
      </c>
      <c r="S54" s="104" t="str">
        <f>K54</f>
        <v>grau</v>
      </c>
      <c r="T54" s="108" t="str">
        <f>L54</f>
        <v>orange</v>
      </c>
      <c r="U54" s="101" t="str">
        <f>M54</f>
        <v>gold</v>
      </c>
    </row>
    <row r="55" spans="1:21" ht="12.75">
      <c r="A55">
        <v>54</v>
      </c>
      <c r="B55" s="2">
        <v>22</v>
      </c>
      <c r="C55" t="s">
        <v>88</v>
      </c>
      <c r="D55" t="s">
        <v>15</v>
      </c>
      <c r="E55" t="s">
        <v>5</v>
      </c>
      <c r="J55" s="51" t="s">
        <v>24</v>
      </c>
      <c r="K55" t="s">
        <v>24</v>
      </c>
      <c r="L55" t="s">
        <v>48</v>
      </c>
      <c r="M55" t="s">
        <v>42</v>
      </c>
      <c r="N55" s="82">
        <f t="shared" si="0"/>
        <v>0</v>
      </c>
      <c r="O55" s="83">
        <f t="shared" si="1"/>
        <v>0</v>
      </c>
      <c r="P55" s="83">
        <f t="shared" si="2"/>
        <v>0</v>
      </c>
      <c r="Q55" s="83">
        <f t="shared" si="3"/>
        <v>0</v>
      </c>
      <c r="R55" s="105" t="str">
        <f>J55</f>
        <v>rot</v>
      </c>
      <c r="S55" s="102" t="str">
        <f>K55</f>
        <v>rot</v>
      </c>
      <c r="T55" s="108" t="str">
        <f>L55</f>
        <v>orange</v>
      </c>
      <c r="U55" s="101" t="str">
        <f>M55</f>
        <v>gold</v>
      </c>
    </row>
    <row r="56" spans="1:21" ht="12.75">
      <c r="A56">
        <v>55</v>
      </c>
      <c r="B56" s="2">
        <v>27</v>
      </c>
      <c r="C56" t="s">
        <v>88</v>
      </c>
      <c r="D56" t="s">
        <v>15</v>
      </c>
      <c r="E56" t="s">
        <v>5</v>
      </c>
      <c r="J56" s="51" t="s">
        <v>24</v>
      </c>
      <c r="K56" t="s">
        <v>83</v>
      </c>
      <c r="L56" t="s">
        <v>48</v>
      </c>
      <c r="M56" t="s">
        <v>42</v>
      </c>
      <c r="N56" s="82">
        <f t="shared" si="0"/>
        <v>0</v>
      </c>
      <c r="O56" s="83">
        <f t="shared" si="1"/>
        <v>0</v>
      </c>
      <c r="P56" s="83">
        <f t="shared" si="2"/>
        <v>0</v>
      </c>
      <c r="Q56" s="83">
        <f t="shared" si="3"/>
        <v>0</v>
      </c>
      <c r="R56" s="105" t="str">
        <f>J56</f>
        <v>rot</v>
      </c>
      <c r="S56" s="106" t="str">
        <f>K56</f>
        <v>vio</v>
      </c>
      <c r="T56" s="108" t="str">
        <f>L56</f>
        <v>orange</v>
      </c>
      <c r="U56" s="101" t="str">
        <f>M56</f>
        <v>gold</v>
      </c>
    </row>
    <row r="57" spans="1:21" ht="12.75">
      <c r="A57">
        <v>56</v>
      </c>
      <c r="B57" s="2">
        <v>33</v>
      </c>
      <c r="C57" t="s">
        <v>88</v>
      </c>
      <c r="D57" t="s">
        <v>15</v>
      </c>
      <c r="E57" t="s">
        <v>5</v>
      </c>
      <c r="J57" s="51" t="s">
        <v>48</v>
      </c>
      <c r="K57" t="s">
        <v>48</v>
      </c>
      <c r="L57" t="s">
        <v>48</v>
      </c>
      <c r="M57" t="s">
        <v>42</v>
      </c>
      <c r="N57" s="82">
        <f t="shared" si="0"/>
        <v>0</v>
      </c>
      <c r="O57" s="83">
        <f t="shared" si="1"/>
        <v>0</v>
      </c>
      <c r="P57" s="83">
        <f t="shared" si="2"/>
        <v>0</v>
      </c>
      <c r="Q57" s="83">
        <f t="shared" si="3"/>
        <v>0</v>
      </c>
      <c r="R57" s="107" t="str">
        <f>J57</f>
        <v>orange</v>
      </c>
      <c r="S57" s="108" t="str">
        <f>K57</f>
        <v>orange</v>
      </c>
      <c r="T57" s="108" t="str">
        <f>L57</f>
        <v>orange</v>
      </c>
      <c r="U57" s="101" t="str">
        <f>M57</f>
        <v>gold</v>
      </c>
    </row>
    <row r="58" spans="1:21" ht="12.75">
      <c r="A58">
        <v>57</v>
      </c>
      <c r="B58" s="2">
        <v>39</v>
      </c>
      <c r="C58" t="s">
        <v>88</v>
      </c>
      <c r="D58" t="s">
        <v>15</v>
      </c>
      <c r="E58" t="s">
        <v>5</v>
      </c>
      <c r="J58" s="51" t="s">
        <v>48</v>
      </c>
      <c r="K58" t="s">
        <v>92</v>
      </c>
      <c r="L58" t="s">
        <v>48</v>
      </c>
      <c r="M58" t="s">
        <v>42</v>
      </c>
      <c r="N58" s="82">
        <f t="shared" si="0"/>
        <v>0</v>
      </c>
      <c r="O58" s="83">
        <f t="shared" si="1"/>
        <v>0</v>
      </c>
      <c r="P58" s="83">
        <f t="shared" si="2"/>
        <v>0</v>
      </c>
      <c r="Q58" s="83">
        <f t="shared" si="3"/>
        <v>0</v>
      </c>
      <c r="R58" s="107" t="str">
        <f>J58</f>
        <v>orange</v>
      </c>
      <c r="S58" s="109" t="str">
        <f>K58</f>
        <v>weiss</v>
      </c>
      <c r="T58" s="108" t="str">
        <f>L58</f>
        <v>orange</v>
      </c>
      <c r="U58" s="101" t="str">
        <f>M58</f>
        <v>gold</v>
      </c>
    </row>
    <row r="59" spans="1:21" ht="12.75">
      <c r="A59">
        <v>58</v>
      </c>
      <c r="B59" s="2">
        <v>47</v>
      </c>
      <c r="C59" t="s">
        <v>88</v>
      </c>
      <c r="D59" t="s">
        <v>15</v>
      </c>
      <c r="E59" t="s">
        <v>5</v>
      </c>
      <c r="J59" s="51" t="s">
        <v>26</v>
      </c>
      <c r="K59" t="s">
        <v>83</v>
      </c>
      <c r="L59" t="s">
        <v>48</v>
      </c>
      <c r="M59" t="s">
        <v>42</v>
      </c>
      <c r="N59" s="82">
        <f t="shared" si="0"/>
        <v>0</v>
      </c>
      <c r="O59" s="83">
        <f t="shared" si="1"/>
        <v>0</v>
      </c>
      <c r="P59" s="83">
        <f t="shared" si="2"/>
        <v>0</v>
      </c>
      <c r="Q59" s="83">
        <f t="shared" si="3"/>
        <v>0</v>
      </c>
      <c r="R59" s="110" t="str">
        <f>J59</f>
        <v>gelb</v>
      </c>
      <c r="S59" s="106" t="str">
        <f>K59</f>
        <v>vio</v>
      </c>
      <c r="T59" s="108" t="str">
        <f>L59</f>
        <v>orange</v>
      </c>
      <c r="U59" s="101" t="str">
        <f>M59</f>
        <v>gold</v>
      </c>
    </row>
    <row r="60" spans="1:21" ht="12.75">
      <c r="A60">
        <v>59</v>
      </c>
      <c r="B60" s="2">
        <v>56</v>
      </c>
      <c r="C60" t="s">
        <v>88</v>
      </c>
      <c r="D60" t="s">
        <v>15</v>
      </c>
      <c r="E60" t="s">
        <v>5</v>
      </c>
      <c r="J60" s="51" t="s">
        <v>51</v>
      </c>
      <c r="K60" t="s">
        <v>53</v>
      </c>
      <c r="L60" t="s">
        <v>48</v>
      </c>
      <c r="M60" t="s">
        <v>42</v>
      </c>
      <c r="N60" s="82">
        <f t="shared" si="0"/>
        <v>0</v>
      </c>
      <c r="O60" s="83">
        <f t="shared" si="1"/>
        <v>0</v>
      </c>
      <c r="P60" s="83">
        <f t="shared" si="2"/>
        <v>0</v>
      </c>
      <c r="Q60" s="83">
        <f t="shared" si="3"/>
        <v>0</v>
      </c>
      <c r="R60" s="111" t="str">
        <f>J60</f>
        <v>grün</v>
      </c>
      <c r="S60" s="94" t="str">
        <f>K60</f>
        <v>blau</v>
      </c>
      <c r="T60" s="108" t="str">
        <f>L60</f>
        <v>orange</v>
      </c>
      <c r="U60" s="101" t="str">
        <f>M60</f>
        <v>gold</v>
      </c>
    </row>
    <row r="61" spans="1:21" ht="12.75">
      <c r="A61">
        <v>60</v>
      </c>
      <c r="B61" s="2">
        <v>68</v>
      </c>
      <c r="C61" t="s">
        <v>88</v>
      </c>
      <c r="D61" t="s">
        <v>15</v>
      </c>
      <c r="E61" t="s">
        <v>5</v>
      </c>
      <c r="J61" s="51" t="s">
        <v>53</v>
      </c>
      <c r="K61" t="s">
        <v>57</v>
      </c>
      <c r="L61" t="s">
        <v>48</v>
      </c>
      <c r="M61" t="s">
        <v>42</v>
      </c>
      <c r="N61" s="82">
        <f t="shared" si="0"/>
        <v>0</v>
      </c>
      <c r="O61" s="83">
        <f t="shared" si="1"/>
        <v>0</v>
      </c>
      <c r="P61" s="83">
        <f t="shared" si="2"/>
        <v>0</v>
      </c>
      <c r="Q61" s="83">
        <f t="shared" si="3"/>
        <v>0</v>
      </c>
      <c r="R61" s="112" t="str">
        <f>J61</f>
        <v>blau</v>
      </c>
      <c r="S61" s="104" t="str">
        <f>K61</f>
        <v>grau</v>
      </c>
      <c r="T61" s="108" t="str">
        <f>L61</f>
        <v>orange</v>
      </c>
      <c r="U61" s="101" t="str">
        <f>M61</f>
        <v>gold</v>
      </c>
    </row>
    <row r="62" spans="1:21" ht="12.75">
      <c r="A62">
        <v>61</v>
      </c>
      <c r="B62" s="2">
        <v>82</v>
      </c>
      <c r="C62" t="s">
        <v>88</v>
      </c>
      <c r="D62" t="s">
        <v>15</v>
      </c>
      <c r="E62" t="s">
        <v>5</v>
      </c>
      <c r="J62" s="51" t="s">
        <v>57</v>
      </c>
      <c r="K62" t="s">
        <v>24</v>
      </c>
      <c r="L62" t="s">
        <v>48</v>
      </c>
      <c r="M62" t="s">
        <v>42</v>
      </c>
      <c r="N62" s="82">
        <f t="shared" si="0"/>
        <v>0</v>
      </c>
      <c r="O62" s="83">
        <f t="shared" si="1"/>
        <v>0</v>
      </c>
      <c r="P62" s="83">
        <f t="shared" si="2"/>
        <v>0</v>
      </c>
      <c r="Q62" s="83">
        <f t="shared" si="3"/>
        <v>0</v>
      </c>
      <c r="R62" s="113" t="str">
        <f>J62</f>
        <v>grau</v>
      </c>
      <c r="S62" s="102" t="str">
        <f>K62</f>
        <v>rot</v>
      </c>
      <c r="T62" s="108" t="str">
        <f>L62</f>
        <v>orange</v>
      </c>
      <c r="U62" s="101" t="str">
        <f>M62</f>
        <v>gold</v>
      </c>
    </row>
    <row r="63" spans="1:21" ht="12.75">
      <c r="A63">
        <v>62</v>
      </c>
      <c r="B63" s="2">
        <v>100</v>
      </c>
      <c r="C63" t="s">
        <v>88</v>
      </c>
      <c r="D63" t="s">
        <v>15</v>
      </c>
      <c r="E63" t="s">
        <v>5</v>
      </c>
      <c r="J63" s="51" t="s">
        <v>27</v>
      </c>
      <c r="K63" t="s">
        <v>25</v>
      </c>
      <c r="L63" t="s">
        <v>26</v>
      </c>
      <c r="M63" t="s">
        <v>42</v>
      </c>
      <c r="N63" s="82">
        <f t="shared" si="0"/>
        <v>0</v>
      </c>
      <c r="O63" s="83">
        <f t="shared" si="1"/>
        <v>0</v>
      </c>
      <c r="P63" s="83">
        <f t="shared" si="2"/>
        <v>0</v>
      </c>
      <c r="Q63" s="83">
        <f t="shared" si="3"/>
        <v>0</v>
      </c>
      <c r="R63" s="98" t="str">
        <f>J63</f>
        <v>braun</v>
      </c>
      <c r="S63" s="85" t="str">
        <f>K63</f>
        <v>schwarz</v>
      </c>
      <c r="T63" s="115" t="str">
        <f>L63</f>
        <v>gelb</v>
      </c>
      <c r="U63" s="101" t="str">
        <f>M63</f>
        <v>gold</v>
      </c>
    </row>
    <row r="64" spans="1:21" ht="12.75">
      <c r="A64">
        <v>63</v>
      </c>
      <c r="B64" s="2">
        <v>120</v>
      </c>
      <c r="C64" t="s">
        <v>88</v>
      </c>
      <c r="D64" t="s">
        <v>15</v>
      </c>
      <c r="E64" t="s">
        <v>5</v>
      </c>
      <c r="J64" s="51" t="s">
        <v>27</v>
      </c>
      <c r="K64" t="s">
        <v>24</v>
      </c>
      <c r="L64" t="s">
        <v>26</v>
      </c>
      <c r="M64" t="s">
        <v>42</v>
      </c>
      <c r="N64" s="82">
        <f t="shared" si="0"/>
        <v>0</v>
      </c>
      <c r="O64" s="83">
        <f t="shared" si="1"/>
        <v>0</v>
      </c>
      <c r="P64" s="83">
        <f t="shared" si="2"/>
        <v>0</v>
      </c>
      <c r="Q64" s="83">
        <f t="shared" si="3"/>
        <v>0</v>
      </c>
      <c r="R64" s="98" t="str">
        <f>J64</f>
        <v>braun</v>
      </c>
      <c r="S64" s="102" t="str">
        <f>K64</f>
        <v>rot</v>
      </c>
      <c r="T64" s="115" t="str">
        <f>L64</f>
        <v>gelb</v>
      </c>
      <c r="U64" s="101" t="str">
        <f>M64</f>
        <v>gold</v>
      </c>
    </row>
    <row r="65" spans="1:21" ht="12.75">
      <c r="A65">
        <v>64</v>
      </c>
      <c r="B65" s="2">
        <v>150</v>
      </c>
      <c r="C65" t="s">
        <v>88</v>
      </c>
      <c r="D65" t="s">
        <v>15</v>
      </c>
      <c r="E65" t="s">
        <v>5</v>
      </c>
      <c r="J65" s="51" t="s">
        <v>27</v>
      </c>
      <c r="K65" t="s">
        <v>51</v>
      </c>
      <c r="L65" t="s">
        <v>26</v>
      </c>
      <c r="M65" t="s">
        <v>42</v>
      </c>
      <c r="N65" s="82">
        <f t="shared" si="0"/>
        <v>0</v>
      </c>
      <c r="O65" s="83">
        <f t="shared" si="1"/>
        <v>0</v>
      </c>
      <c r="P65" s="83">
        <f t="shared" si="2"/>
        <v>0</v>
      </c>
      <c r="Q65" s="83">
        <f t="shared" si="3"/>
        <v>0</v>
      </c>
      <c r="R65" s="98" t="str">
        <f>J65</f>
        <v>braun</v>
      </c>
      <c r="S65" s="103" t="str">
        <f>K65</f>
        <v>grün</v>
      </c>
      <c r="T65" s="115" t="str">
        <f>L65</f>
        <v>gelb</v>
      </c>
      <c r="U65" s="101" t="str">
        <f>M65</f>
        <v>gold</v>
      </c>
    </row>
    <row r="66" spans="1:21" ht="12.75">
      <c r="A66">
        <v>65</v>
      </c>
      <c r="B66" s="2">
        <v>180</v>
      </c>
      <c r="C66" t="s">
        <v>88</v>
      </c>
      <c r="D66" t="s">
        <v>15</v>
      </c>
      <c r="E66" t="s">
        <v>5</v>
      </c>
      <c r="J66" s="51" t="s">
        <v>27</v>
      </c>
      <c r="K66" t="s">
        <v>57</v>
      </c>
      <c r="L66" t="s">
        <v>26</v>
      </c>
      <c r="M66" t="s">
        <v>42</v>
      </c>
      <c r="N66" s="82">
        <f t="shared" si="0"/>
        <v>0</v>
      </c>
      <c r="O66" s="83">
        <f t="shared" si="1"/>
        <v>0</v>
      </c>
      <c r="P66" s="83">
        <f t="shared" si="2"/>
        <v>0</v>
      </c>
      <c r="Q66" s="83">
        <f t="shared" si="3"/>
        <v>0</v>
      </c>
      <c r="R66" s="98" t="str">
        <f>J66</f>
        <v>braun</v>
      </c>
      <c r="S66" s="104" t="str">
        <f>K66</f>
        <v>grau</v>
      </c>
      <c r="T66" s="115" t="str">
        <f>L66</f>
        <v>gelb</v>
      </c>
      <c r="U66" s="101" t="str">
        <f>M66</f>
        <v>gold</v>
      </c>
    </row>
    <row r="67" spans="1:21" ht="12.75">
      <c r="A67">
        <v>66</v>
      </c>
      <c r="B67" s="2">
        <v>220</v>
      </c>
      <c r="C67" t="s">
        <v>88</v>
      </c>
      <c r="D67" t="s">
        <v>15</v>
      </c>
      <c r="E67" t="s">
        <v>5</v>
      </c>
      <c r="J67" s="51" t="s">
        <v>24</v>
      </c>
      <c r="K67" t="s">
        <v>24</v>
      </c>
      <c r="L67" t="s">
        <v>26</v>
      </c>
      <c r="M67" t="s">
        <v>42</v>
      </c>
      <c r="N67" s="82">
        <f t="shared" si="0"/>
        <v>0</v>
      </c>
      <c r="O67" s="83">
        <f t="shared" si="1"/>
        <v>0</v>
      </c>
      <c r="P67" s="83">
        <f t="shared" si="2"/>
        <v>0</v>
      </c>
      <c r="Q67" s="83">
        <f t="shared" si="3"/>
        <v>0</v>
      </c>
      <c r="R67" s="105" t="str">
        <f>J67</f>
        <v>rot</v>
      </c>
      <c r="S67" s="102" t="str">
        <f>K67</f>
        <v>rot</v>
      </c>
      <c r="T67" s="115" t="str">
        <f>L67</f>
        <v>gelb</v>
      </c>
      <c r="U67" s="101" t="str">
        <f>M67</f>
        <v>gold</v>
      </c>
    </row>
    <row r="68" spans="1:21" ht="12.75">
      <c r="A68">
        <v>67</v>
      </c>
      <c r="B68" s="2">
        <v>270</v>
      </c>
      <c r="C68" t="s">
        <v>88</v>
      </c>
      <c r="D68" t="s">
        <v>15</v>
      </c>
      <c r="E68" t="s">
        <v>5</v>
      </c>
      <c r="J68" s="51" t="s">
        <v>24</v>
      </c>
      <c r="K68" t="s">
        <v>83</v>
      </c>
      <c r="L68" t="s">
        <v>26</v>
      </c>
      <c r="M68" t="s">
        <v>42</v>
      </c>
      <c r="N68" s="82">
        <f aca="true" t="shared" si="4" ref="N68:N96">F68</f>
        <v>0</v>
      </c>
      <c r="O68" s="83">
        <f aca="true" t="shared" si="5" ref="O68:O96">G68</f>
        <v>0</v>
      </c>
      <c r="P68" s="83">
        <f aca="true" t="shared" si="6" ref="P68:P96">H68</f>
        <v>0</v>
      </c>
      <c r="Q68" s="83">
        <f aca="true" t="shared" si="7" ref="Q68:Q96">I68</f>
        <v>0</v>
      </c>
      <c r="R68" s="105" t="str">
        <f>J68</f>
        <v>rot</v>
      </c>
      <c r="S68" s="106" t="str">
        <f>K68</f>
        <v>vio</v>
      </c>
      <c r="T68" s="115" t="str">
        <f>L68</f>
        <v>gelb</v>
      </c>
      <c r="U68" s="101" t="str">
        <f>M68</f>
        <v>gold</v>
      </c>
    </row>
    <row r="69" spans="1:21" ht="12.75">
      <c r="A69">
        <v>68</v>
      </c>
      <c r="B69" s="2">
        <v>330</v>
      </c>
      <c r="C69" t="s">
        <v>88</v>
      </c>
      <c r="D69" t="s">
        <v>15</v>
      </c>
      <c r="E69" t="s">
        <v>5</v>
      </c>
      <c r="J69" s="51" t="s">
        <v>48</v>
      </c>
      <c r="K69" t="s">
        <v>48</v>
      </c>
      <c r="L69" t="s">
        <v>26</v>
      </c>
      <c r="M69" t="s">
        <v>42</v>
      </c>
      <c r="N69" s="82">
        <f t="shared" si="4"/>
        <v>0</v>
      </c>
      <c r="O69" s="83">
        <f t="shared" si="5"/>
        <v>0</v>
      </c>
      <c r="P69" s="83">
        <f t="shared" si="6"/>
        <v>0</v>
      </c>
      <c r="Q69" s="83">
        <f t="shared" si="7"/>
        <v>0</v>
      </c>
      <c r="R69" s="107" t="str">
        <f>J69</f>
        <v>orange</v>
      </c>
      <c r="S69" s="108" t="str">
        <f>K69</f>
        <v>orange</v>
      </c>
      <c r="T69" s="115" t="str">
        <f>L69</f>
        <v>gelb</v>
      </c>
      <c r="U69" s="101" t="str">
        <f>M69</f>
        <v>gold</v>
      </c>
    </row>
    <row r="70" spans="1:21" ht="12.75">
      <c r="A70">
        <v>69</v>
      </c>
      <c r="B70" s="2">
        <v>390</v>
      </c>
      <c r="C70" t="s">
        <v>88</v>
      </c>
      <c r="D70" t="s">
        <v>15</v>
      </c>
      <c r="E70" t="s">
        <v>5</v>
      </c>
      <c r="J70" s="51" t="s">
        <v>48</v>
      </c>
      <c r="K70" t="s">
        <v>92</v>
      </c>
      <c r="L70" t="s">
        <v>26</v>
      </c>
      <c r="M70" t="s">
        <v>42</v>
      </c>
      <c r="N70" s="82">
        <f t="shared" si="4"/>
        <v>0</v>
      </c>
      <c r="O70" s="83">
        <f t="shared" si="5"/>
        <v>0</v>
      </c>
      <c r="P70" s="83">
        <f t="shared" si="6"/>
        <v>0</v>
      </c>
      <c r="Q70" s="83">
        <f t="shared" si="7"/>
        <v>0</v>
      </c>
      <c r="R70" s="107" t="str">
        <f>J70</f>
        <v>orange</v>
      </c>
      <c r="S70" s="109" t="str">
        <f>K70</f>
        <v>weiss</v>
      </c>
      <c r="T70" s="115" t="str">
        <f>L70</f>
        <v>gelb</v>
      </c>
      <c r="U70" s="101" t="str">
        <f>M70</f>
        <v>gold</v>
      </c>
    </row>
    <row r="71" spans="1:21" ht="12.75">
      <c r="A71">
        <v>70</v>
      </c>
      <c r="B71" s="2">
        <v>470</v>
      </c>
      <c r="C71" t="s">
        <v>88</v>
      </c>
      <c r="D71" t="s">
        <v>15</v>
      </c>
      <c r="E71" t="s">
        <v>5</v>
      </c>
      <c r="J71" s="51" t="s">
        <v>26</v>
      </c>
      <c r="K71" t="s">
        <v>83</v>
      </c>
      <c r="L71" t="s">
        <v>26</v>
      </c>
      <c r="M71" t="s">
        <v>42</v>
      </c>
      <c r="N71" s="82">
        <f t="shared" si="4"/>
        <v>0</v>
      </c>
      <c r="O71" s="83">
        <f t="shared" si="5"/>
        <v>0</v>
      </c>
      <c r="P71" s="83">
        <f t="shared" si="6"/>
        <v>0</v>
      </c>
      <c r="Q71" s="83">
        <f t="shared" si="7"/>
        <v>0</v>
      </c>
      <c r="R71" s="110" t="str">
        <f>J71</f>
        <v>gelb</v>
      </c>
      <c r="S71" s="106" t="str">
        <f>K71</f>
        <v>vio</v>
      </c>
      <c r="T71" s="115" t="str">
        <f>L71</f>
        <v>gelb</v>
      </c>
      <c r="U71" s="101" t="str">
        <f>M71</f>
        <v>gold</v>
      </c>
    </row>
    <row r="72" spans="1:21" ht="12.75">
      <c r="A72">
        <v>71</v>
      </c>
      <c r="B72" s="2">
        <v>560</v>
      </c>
      <c r="C72" t="s">
        <v>88</v>
      </c>
      <c r="D72" t="s">
        <v>15</v>
      </c>
      <c r="E72" t="s">
        <v>5</v>
      </c>
      <c r="J72" s="51" t="s">
        <v>51</v>
      </c>
      <c r="K72" t="s">
        <v>53</v>
      </c>
      <c r="L72" t="s">
        <v>26</v>
      </c>
      <c r="M72" t="s">
        <v>42</v>
      </c>
      <c r="N72" s="82">
        <f t="shared" si="4"/>
        <v>0</v>
      </c>
      <c r="O72" s="83">
        <f t="shared" si="5"/>
        <v>0</v>
      </c>
      <c r="P72" s="83">
        <f t="shared" si="6"/>
        <v>0</v>
      </c>
      <c r="Q72" s="83">
        <f t="shared" si="7"/>
        <v>0</v>
      </c>
      <c r="R72" s="111" t="str">
        <f>J72</f>
        <v>grün</v>
      </c>
      <c r="S72" s="94" t="str">
        <f>K72</f>
        <v>blau</v>
      </c>
      <c r="T72" s="115" t="str">
        <f>L72</f>
        <v>gelb</v>
      </c>
      <c r="U72" s="101" t="str">
        <f>M72</f>
        <v>gold</v>
      </c>
    </row>
    <row r="73" spans="1:21" ht="12.75">
      <c r="A73">
        <v>72</v>
      </c>
      <c r="B73" s="2">
        <v>680</v>
      </c>
      <c r="C73" t="s">
        <v>88</v>
      </c>
      <c r="D73" t="s">
        <v>15</v>
      </c>
      <c r="E73" t="s">
        <v>5</v>
      </c>
      <c r="J73" s="51" t="s">
        <v>53</v>
      </c>
      <c r="K73" t="s">
        <v>57</v>
      </c>
      <c r="L73" t="s">
        <v>26</v>
      </c>
      <c r="M73" t="s">
        <v>42</v>
      </c>
      <c r="N73" s="82">
        <f t="shared" si="4"/>
        <v>0</v>
      </c>
      <c r="O73" s="83">
        <f t="shared" si="5"/>
        <v>0</v>
      </c>
      <c r="P73" s="83">
        <f t="shared" si="6"/>
        <v>0</v>
      </c>
      <c r="Q73" s="83">
        <f t="shared" si="7"/>
        <v>0</v>
      </c>
      <c r="R73" s="112" t="str">
        <f>J73</f>
        <v>blau</v>
      </c>
      <c r="S73" s="104" t="str">
        <f>K73</f>
        <v>grau</v>
      </c>
      <c r="T73" s="115" t="str">
        <f>L73</f>
        <v>gelb</v>
      </c>
      <c r="U73" s="101" t="str">
        <f>M73</f>
        <v>gold</v>
      </c>
    </row>
    <row r="74" spans="1:21" ht="12.75">
      <c r="A74">
        <v>73</v>
      </c>
      <c r="B74" s="2">
        <v>820</v>
      </c>
      <c r="C74" t="s">
        <v>88</v>
      </c>
      <c r="D74" t="s">
        <v>15</v>
      </c>
      <c r="E74" t="s">
        <v>5</v>
      </c>
      <c r="J74" s="51" t="s">
        <v>57</v>
      </c>
      <c r="K74" t="s">
        <v>24</v>
      </c>
      <c r="L74" t="s">
        <v>26</v>
      </c>
      <c r="M74" t="s">
        <v>42</v>
      </c>
      <c r="N74" s="82">
        <f t="shared" si="4"/>
        <v>0</v>
      </c>
      <c r="O74" s="83">
        <f t="shared" si="5"/>
        <v>0</v>
      </c>
      <c r="P74" s="83">
        <f t="shared" si="6"/>
        <v>0</v>
      </c>
      <c r="Q74" s="83">
        <f t="shared" si="7"/>
        <v>0</v>
      </c>
      <c r="R74" s="113" t="str">
        <f>J74</f>
        <v>grau</v>
      </c>
      <c r="S74" s="102" t="str">
        <f>K74</f>
        <v>rot</v>
      </c>
      <c r="T74" s="115" t="str">
        <f>L74</f>
        <v>gelb</v>
      </c>
      <c r="U74" s="101" t="str">
        <f>M74</f>
        <v>gold</v>
      </c>
    </row>
    <row r="75" spans="1:21" ht="12.75">
      <c r="A75">
        <v>74</v>
      </c>
      <c r="B75" s="2">
        <v>1</v>
      </c>
      <c r="C75" t="s">
        <v>91</v>
      </c>
      <c r="D75" t="s">
        <v>15</v>
      </c>
      <c r="E75" t="s">
        <v>5</v>
      </c>
      <c r="J75" s="51" t="s">
        <v>27</v>
      </c>
      <c r="K75" t="s">
        <v>25</v>
      </c>
      <c r="L75" t="s">
        <v>51</v>
      </c>
      <c r="M75" t="s">
        <v>42</v>
      </c>
      <c r="N75" s="82">
        <f t="shared" si="4"/>
        <v>0</v>
      </c>
      <c r="O75" s="83">
        <f t="shared" si="5"/>
        <v>0</v>
      </c>
      <c r="P75" s="83">
        <f t="shared" si="6"/>
        <v>0</v>
      </c>
      <c r="Q75" s="83">
        <f t="shared" si="7"/>
        <v>0</v>
      </c>
      <c r="R75" s="98" t="str">
        <f>J75</f>
        <v>braun</v>
      </c>
      <c r="S75" s="85" t="str">
        <f>K75</f>
        <v>schwarz</v>
      </c>
      <c r="T75" s="103" t="str">
        <f>L75</f>
        <v>grün</v>
      </c>
      <c r="U75" s="101" t="str">
        <f>M75</f>
        <v>gold</v>
      </c>
    </row>
    <row r="76" spans="1:21" ht="12.75">
      <c r="A76">
        <v>75</v>
      </c>
      <c r="B76" s="2">
        <v>1.2</v>
      </c>
      <c r="C76" t="s">
        <v>91</v>
      </c>
      <c r="D76" t="s">
        <v>15</v>
      </c>
      <c r="E76" t="s">
        <v>5</v>
      </c>
      <c r="J76" s="51" t="s">
        <v>27</v>
      </c>
      <c r="K76" t="s">
        <v>24</v>
      </c>
      <c r="L76" t="s">
        <v>51</v>
      </c>
      <c r="M76" t="s">
        <v>42</v>
      </c>
      <c r="N76" s="82">
        <f t="shared" si="4"/>
        <v>0</v>
      </c>
      <c r="O76" s="83">
        <f t="shared" si="5"/>
        <v>0</v>
      </c>
      <c r="P76" s="83">
        <f t="shared" si="6"/>
        <v>0</v>
      </c>
      <c r="Q76" s="83">
        <f t="shared" si="7"/>
        <v>0</v>
      </c>
      <c r="R76" s="98" t="str">
        <f>J76</f>
        <v>braun</v>
      </c>
      <c r="S76" s="102" t="str">
        <f>K76</f>
        <v>rot</v>
      </c>
      <c r="T76" s="103" t="str">
        <f>L76</f>
        <v>grün</v>
      </c>
      <c r="U76" s="101" t="str">
        <f>M76</f>
        <v>gold</v>
      </c>
    </row>
    <row r="77" spans="1:21" ht="12.75">
      <c r="A77">
        <v>76</v>
      </c>
      <c r="B77" s="2">
        <v>1.5</v>
      </c>
      <c r="C77" t="s">
        <v>91</v>
      </c>
      <c r="D77" t="s">
        <v>15</v>
      </c>
      <c r="E77" t="s">
        <v>5</v>
      </c>
      <c r="J77" s="51" t="s">
        <v>27</v>
      </c>
      <c r="K77" t="s">
        <v>51</v>
      </c>
      <c r="L77" t="s">
        <v>51</v>
      </c>
      <c r="M77" t="s">
        <v>42</v>
      </c>
      <c r="N77" s="82">
        <f t="shared" si="4"/>
        <v>0</v>
      </c>
      <c r="O77" s="83">
        <f t="shared" si="5"/>
        <v>0</v>
      </c>
      <c r="P77" s="83">
        <f t="shared" si="6"/>
        <v>0</v>
      </c>
      <c r="Q77" s="83">
        <f t="shared" si="7"/>
        <v>0</v>
      </c>
      <c r="R77" s="98" t="str">
        <f>J77</f>
        <v>braun</v>
      </c>
      <c r="S77" s="103" t="str">
        <f>K77</f>
        <v>grün</v>
      </c>
      <c r="T77" s="103" t="str">
        <f>L77</f>
        <v>grün</v>
      </c>
      <c r="U77" s="101" t="str">
        <f>M77</f>
        <v>gold</v>
      </c>
    </row>
    <row r="78" spans="1:21" ht="12.75">
      <c r="A78">
        <v>77</v>
      </c>
      <c r="B78" s="2">
        <v>1.8</v>
      </c>
      <c r="C78" t="s">
        <v>91</v>
      </c>
      <c r="D78" t="s">
        <v>15</v>
      </c>
      <c r="E78" t="s">
        <v>5</v>
      </c>
      <c r="J78" s="51" t="s">
        <v>27</v>
      </c>
      <c r="K78" t="s">
        <v>57</v>
      </c>
      <c r="L78" t="s">
        <v>51</v>
      </c>
      <c r="M78" t="s">
        <v>42</v>
      </c>
      <c r="N78" s="82">
        <f t="shared" si="4"/>
        <v>0</v>
      </c>
      <c r="O78" s="83">
        <f t="shared" si="5"/>
        <v>0</v>
      </c>
      <c r="P78" s="83">
        <f t="shared" si="6"/>
        <v>0</v>
      </c>
      <c r="Q78" s="83">
        <f t="shared" si="7"/>
        <v>0</v>
      </c>
      <c r="R78" s="98" t="str">
        <f>J78</f>
        <v>braun</v>
      </c>
      <c r="S78" s="104" t="str">
        <f>K78</f>
        <v>grau</v>
      </c>
      <c r="T78" s="103" t="str">
        <f>L78</f>
        <v>grün</v>
      </c>
      <c r="U78" s="101" t="str">
        <f>M78</f>
        <v>gold</v>
      </c>
    </row>
    <row r="79" spans="1:21" ht="12.75">
      <c r="A79">
        <v>78</v>
      </c>
      <c r="B79" s="2">
        <v>2.2</v>
      </c>
      <c r="C79" t="s">
        <v>91</v>
      </c>
      <c r="D79" t="s">
        <v>15</v>
      </c>
      <c r="E79" t="s">
        <v>5</v>
      </c>
      <c r="J79" s="51" t="s">
        <v>24</v>
      </c>
      <c r="K79" t="s">
        <v>24</v>
      </c>
      <c r="L79" t="s">
        <v>51</v>
      </c>
      <c r="M79" t="s">
        <v>42</v>
      </c>
      <c r="N79" s="82">
        <f t="shared" si="4"/>
        <v>0</v>
      </c>
      <c r="O79" s="83">
        <f t="shared" si="5"/>
        <v>0</v>
      </c>
      <c r="P79" s="83">
        <f t="shared" si="6"/>
        <v>0</v>
      </c>
      <c r="Q79" s="83">
        <f t="shared" si="7"/>
        <v>0</v>
      </c>
      <c r="R79" s="105" t="str">
        <f>J79</f>
        <v>rot</v>
      </c>
      <c r="S79" s="102" t="str">
        <f>K79</f>
        <v>rot</v>
      </c>
      <c r="T79" s="103" t="str">
        <f>L79</f>
        <v>grün</v>
      </c>
      <c r="U79" s="101" t="str">
        <f>M79</f>
        <v>gold</v>
      </c>
    </row>
    <row r="80" spans="1:21" ht="12.75">
      <c r="A80">
        <v>79</v>
      </c>
      <c r="B80" s="2">
        <v>2.7</v>
      </c>
      <c r="C80" t="s">
        <v>91</v>
      </c>
      <c r="D80" t="s">
        <v>15</v>
      </c>
      <c r="E80" t="s">
        <v>5</v>
      </c>
      <c r="J80" s="51" t="s">
        <v>24</v>
      </c>
      <c r="K80" t="s">
        <v>83</v>
      </c>
      <c r="L80" t="s">
        <v>51</v>
      </c>
      <c r="M80" t="s">
        <v>42</v>
      </c>
      <c r="N80" s="82">
        <f t="shared" si="4"/>
        <v>0</v>
      </c>
      <c r="O80" s="83">
        <f t="shared" si="5"/>
        <v>0</v>
      </c>
      <c r="P80" s="83">
        <f t="shared" si="6"/>
        <v>0</v>
      </c>
      <c r="Q80" s="83">
        <f t="shared" si="7"/>
        <v>0</v>
      </c>
      <c r="R80" s="105" t="str">
        <f>J80</f>
        <v>rot</v>
      </c>
      <c r="S80" s="106" t="str">
        <f>K80</f>
        <v>vio</v>
      </c>
      <c r="T80" s="103" t="str">
        <f>L80</f>
        <v>grün</v>
      </c>
      <c r="U80" s="101" t="str">
        <f>M80</f>
        <v>gold</v>
      </c>
    </row>
    <row r="81" spans="1:21" ht="12.75">
      <c r="A81">
        <v>80</v>
      </c>
      <c r="B81" s="2">
        <v>3.3</v>
      </c>
      <c r="C81" t="s">
        <v>91</v>
      </c>
      <c r="D81" t="s">
        <v>15</v>
      </c>
      <c r="E81" t="s">
        <v>5</v>
      </c>
      <c r="J81" s="51" t="s">
        <v>48</v>
      </c>
      <c r="K81" t="s">
        <v>48</v>
      </c>
      <c r="L81" t="s">
        <v>51</v>
      </c>
      <c r="M81" t="s">
        <v>42</v>
      </c>
      <c r="N81" s="82">
        <f t="shared" si="4"/>
        <v>0</v>
      </c>
      <c r="O81" s="83">
        <f t="shared" si="5"/>
        <v>0</v>
      </c>
      <c r="P81" s="83">
        <f t="shared" si="6"/>
        <v>0</v>
      </c>
      <c r="Q81" s="83">
        <f t="shared" si="7"/>
        <v>0</v>
      </c>
      <c r="R81" s="107" t="str">
        <f>J81</f>
        <v>orange</v>
      </c>
      <c r="S81" s="108" t="str">
        <f>K81</f>
        <v>orange</v>
      </c>
      <c r="T81" s="103" t="str">
        <f>L81</f>
        <v>grün</v>
      </c>
      <c r="U81" s="101" t="str">
        <f>M81</f>
        <v>gold</v>
      </c>
    </row>
    <row r="82" spans="1:21" ht="12.75">
      <c r="A82">
        <v>81</v>
      </c>
      <c r="B82" s="2">
        <v>3.9</v>
      </c>
      <c r="C82" t="s">
        <v>91</v>
      </c>
      <c r="D82" t="s">
        <v>15</v>
      </c>
      <c r="E82" t="s">
        <v>5</v>
      </c>
      <c r="J82" s="51" t="s">
        <v>48</v>
      </c>
      <c r="K82" t="s">
        <v>92</v>
      </c>
      <c r="L82" t="s">
        <v>51</v>
      </c>
      <c r="M82" t="s">
        <v>42</v>
      </c>
      <c r="N82" s="82">
        <f t="shared" si="4"/>
        <v>0</v>
      </c>
      <c r="O82" s="83">
        <f t="shared" si="5"/>
        <v>0</v>
      </c>
      <c r="P82" s="83">
        <f t="shared" si="6"/>
        <v>0</v>
      </c>
      <c r="Q82" s="83">
        <f t="shared" si="7"/>
        <v>0</v>
      </c>
      <c r="R82" s="107" t="str">
        <f>J82</f>
        <v>orange</v>
      </c>
      <c r="S82" s="109" t="str">
        <f>K82</f>
        <v>weiss</v>
      </c>
      <c r="T82" s="103" t="str">
        <f>L82</f>
        <v>grün</v>
      </c>
      <c r="U82" s="101" t="str">
        <f>M82</f>
        <v>gold</v>
      </c>
    </row>
    <row r="83" spans="1:21" ht="12.75">
      <c r="A83">
        <v>82</v>
      </c>
      <c r="B83" s="2">
        <v>4.7</v>
      </c>
      <c r="C83" t="s">
        <v>91</v>
      </c>
      <c r="D83" t="s">
        <v>15</v>
      </c>
      <c r="E83" t="s">
        <v>5</v>
      </c>
      <c r="J83" s="51" t="s">
        <v>26</v>
      </c>
      <c r="K83" t="s">
        <v>83</v>
      </c>
      <c r="L83" t="s">
        <v>51</v>
      </c>
      <c r="M83" t="s">
        <v>42</v>
      </c>
      <c r="N83" s="82">
        <f t="shared" si="4"/>
        <v>0</v>
      </c>
      <c r="O83" s="83">
        <f t="shared" si="5"/>
        <v>0</v>
      </c>
      <c r="P83" s="83">
        <f t="shared" si="6"/>
        <v>0</v>
      </c>
      <c r="Q83" s="83">
        <f t="shared" si="7"/>
        <v>0</v>
      </c>
      <c r="R83" s="110" t="str">
        <f>J83</f>
        <v>gelb</v>
      </c>
      <c r="S83" s="106" t="str">
        <f>K83</f>
        <v>vio</v>
      </c>
      <c r="T83" s="103" t="str">
        <f>L83</f>
        <v>grün</v>
      </c>
      <c r="U83" s="101" t="str">
        <f>M83</f>
        <v>gold</v>
      </c>
    </row>
    <row r="84" spans="1:21" ht="12.75">
      <c r="A84">
        <v>83</v>
      </c>
      <c r="B84" s="2">
        <v>5.6</v>
      </c>
      <c r="C84" t="s">
        <v>91</v>
      </c>
      <c r="D84" t="s">
        <v>15</v>
      </c>
      <c r="E84" t="s">
        <v>5</v>
      </c>
      <c r="J84" s="51" t="s">
        <v>51</v>
      </c>
      <c r="K84" t="s">
        <v>53</v>
      </c>
      <c r="L84" t="s">
        <v>51</v>
      </c>
      <c r="M84" t="s">
        <v>42</v>
      </c>
      <c r="N84" s="82">
        <f t="shared" si="4"/>
        <v>0</v>
      </c>
      <c r="O84" s="83">
        <f t="shared" si="5"/>
        <v>0</v>
      </c>
      <c r="P84" s="83">
        <f t="shared" si="6"/>
        <v>0</v>
      </c>
      <c r="Q84" s="83">
        <f t="shared" si="7"/>
        <v>0</v>
      </c>
      <c r="R84" s="111" t="str">
        <f>J84</f>
        <v>grün</v>
      </c>
      <c r="S84" s="94" t="str">
        <f>K84</f>
        <v>blau</v>
      </c>
      <c r="T84" s="103" t="str">
        <f>L84</f>
        <v>grün</v>
      </c>
      <c r="U84" s="101" t="str">
        <f>M84</f>
        <v>gold</v>
      </c>
    </row>
    <row r="85" spans="1:21" ht="12.75">
      <c r="A85">
        <v>84</v>
      </c>
      <c r="B85" s="2">
        <v>6.8</v>
      </c>
      <c r="C85" t="s">
        <v>91</v>
      </c>
      <c r="D85" t="s">
        <v>15</v>
      </c>
      <c r="E85" t="s">
        <v>5</v>
      </c>
      <c r="J85" s="51" t="s">
        <v>53</v>
      </c>
      <c r="K85" t="s">
        <v>57</v>
      </c>
      <c r="L85" t="s">
        <v>51</v>
      </c>
      <c r="M85" t="s">
        <v>42</v>
      </c>
      <c r="N85" s="82">
        <f t="shared" si="4"/>
        <v>0</v>
      </c>
      <c r="O85" s="83">
        <f t="shared" si="5"/>
        <v>0</v>
      </c>
      <c r="P85" s="83">
        <f t="shared" si="6"/>
        <v>0</v>
      </c>
      <c r="Q85" s="83">
        <f t="shared" si="7"/>
        <v>0</v>
      </c>
      <c r="R85" s="112" t="str">
        <f>J85</f>
        <v>blau</v>
      </c>
      <c r="S85" s="104" t="str">
        <f>K85</f>
        <v>grau</v>
      </c>
      <c r="T85" s="103" t="str">
        <f>L85</f>
        <v>grün</v>
      </c>
      <c r="U85" s="101" t="str">
        <f>M85</f>
        <v>gold</v>
      </c>
    </row>
    <row r="86" spans="1:21" ht="12.75">
      <c r="A86">
        <v>85</v>
      </c>
      <c r="B86" s="2">
        <v>8.2</v>
      </c>
      <c r="C86" t="s">
        <v>91</v>
      </c>
      <c r="D86" t="s">
        <v>15</v>
      </c>
      <c r="E86" t="s">
        <v>5</v>
      </c>
      <c r="J86" s="51" t="s">
        <v>57</v>
      </c>
      <c r="K86" t="s">
        <v>24</v>
      </c>
      <c r="L86" t="s">
        <v>51</v>
      </c>
      <c r="M86" t="s">
        <v>42</v>
      </c>
      <c r="N86" s="82">
        <f t="shared" si="4"/>
        <v>0</v>
      </c>
      <c r="O86" s="83">
        <f t="shared" si="5"/>
        <v>0</v>
      </c>
      <c r="P86" s="83">
        <f t="shared" si="6"/>
        <v>0</v>
      </c>
      <c r="Q86" s="83">
        <f t="shared" si="7"/>
        <v>0</v>
      </c>
      <c r="R86" s="113" t="str">
        <f>J86</f>
        <v>grau</v>
      </c>
      <c r="S86" s="102" t="str">
        <f>K86</f>
        <v>rot</v>
      </c>
      <c r="T86" s="103" t="str">
        <f>L86</f>
        <v>grün</v>
      </c>
      <c r="U86" s="101" t="str">
        <f>M86</f>
        <v>gold</v>
      </c>
    </row>
    <row r="87" spans="1:21" ht="12.75">
      <c r="A87">
        <v>86</v>
      </c>
      <c r="B87" s="2">
        <v>10</v>
      </c>
      <c r="C87" t="s">
        <v>91</v>
      </c>
      <c r="D87" t="s">
        <v>15</v>
      </c>
      <c r="E87" t="s">
        <v>5</v>
      </c>
      <c r="J87" s="51" t="s">
        <v>27</v>
      </c>
      <c r="K87" t="s">
        <v>25</v>
      </c>
      <c r="L87" t="s">
        <v>53</v>
      </c>
      <c r="M87" t="s">
        <v>42</v>
      </c>
      <c r="N87" s="82">
        <f t="shared" si="4"/>
        <v>0</v>
      </c>
      <c r="O87" s="83">
        <f t="shared" si="5"/>
        <v>0</v>
      </c>
      <c r="P87" s="83">
        <f t="shared" si="6"/>
        <v>0</v>
      </c>
      <c r="Q87" s="83">
        <f t="shared" si="7"/>
        <v>0</v>
      </c>
      <c r="R87" s="98" t="str">
        <f>J87</f>
        <v>braun</v>
      </c>
      <c r="S87" s="85" t="str">
        <f>K87</f>
        <v>schwarz</v>
      </c>
      <c r="T87" s="94" t="str">
        <f>L87</f>
        <v>blau</v>
      </c>
      <c r="U87" s="101" t="str">
        <f>M87</f>
        <v>gold</v>
      </c>
    </row>
    <row r="88" ht="12.75">
      <c r="R88" s="100"/>
    </row>
    <row r="89" spans="10:18" ht="12.75">
      <c r="J89" s="80"/>
      <c r="K89" s="5"/>
      <c r="L89" s="5"/>
      <c r="M89" s="5"/>
      <c r="R89" s="100"/>
    </row>
    <row r="90" spans="2:21" ht="12.75">
      <c r="B90" s="2" t="s">
        <v>82</v>
      </c>
      <c r="C90" t="s">
        <v>0</v>
      </c>
      <c r="J90" s="80" t="s">
        <v>24</v>
      </c>
      <c r="K90" s="5" t="s">
        <v>24</v>
      </c>
      <c r="L90" s="5" t="s">
        <v>53</v>
      </c>
      <c r="M90" s="5" t="s">
        <v>42</v>
      </c>
      <c r="N90" s="82">
        <f t="shared" si="4"/>
        <v>0</v>
      </c>
      <c r="O90" s="83">
        <f t="shared" si="5"/>
        <v>0</v>
      </c>
      <c r="P90" s="83">
        <f t="shared" si="6"/>
        <v>0</v>
      </c>
      <c r="Q90" s="83">
        <f t="shared" si="7"/>
        <v>0</v>
      </c>
      <c r="R90" s="105" t="str">
        <f>J90</f>
        <v>rot</v>
      </c>
      <c r="S90" s="102" t="str">
        <f>K90</f>
        <v>rot</v>
      </c>
      <c r="T90" s="94" t="str">
        <f>L90</f>
        <v>blau</v>
      </c>
      <c r="U90" s="101" t="str">
        <f>M90</f>
        <v>gold</v>
      </c>
    </row>
    <row r="91" spans="2:21" ht="12.75">
      <c r="B91" s="2">
        <v>200</v>
      </c>
      <c r="C91" t="s">
        <v>0</v>
      </c>
      <c r="J91" s="80" t="s">
        <v>24</v>
      </c>
      <c r="K91" s="5" t="s">
        <v>25</v>
      </c>
      <c r="L91" s="5" t="s">
        <v>27</v>
      </c>
      <c r="M91" s="5" t="s">
        <v>42</v>
      </c>
      <c r="N91" s="82">
        <f t="shared" si="4"/>
        <v>0</v>
      </c>
      <c r="O91" s="83">
        <f t="shared" si="5"/>
        <v>0</v>
      </c>
      <c r="P91" s="83">
        <f t="shared" si="6"/>
        <v>0</v>
      </c>
      <c r="Q91" s="83">
        <f t="shared" si="7"/>
        <v>0</v>
      </c>
      <c r="R91" s="105" t="str">
        <f>J91</f>
        <v>rot</v>
      </c>
      <c r="S91" s="85" t="str">
        <f>K91</f>
        <v>schwarz</v>
      </c>
      <c r="T91" s="114" t="str">
        <f>L91</f>
        <v>braun</v>
      </c>
      <c r="U91" s="101" t="str">
        <f>M91</f>
        <v>gold</v>
      </c>
    </row>
    <row r="92" spans="2:26" ht="12.75">
      <c r="B92" s="2">
        <v>2</v>
      </c>
      <c r="C92" t="s">
        <v>88</v>
      </c>
      <c r="E92" s="1"/>
      <c r="F92" s="1"/>
      <c r="G92" s="1"/>
      <c r="H92" s="1"/>
      <c r="I92" s="1"/>
      <c r="J92" s="80" t="s">
        <v>24</v>
      </c>
      <c r="K92" s="5" t="s">
        <v>25</v>
      </c>
      <c r="L92" s="5" t="s">
        <v>24</v>
      </c>
      <c r="M92" s="5" t="s">
        <v>42</v>
      </c>
      <c r="N92" s="82">
        <f t="shared" si="4"/>
        <v>0</v>
      </c>
      <c r="O92" s="83">
        <f t="shared" si="5"/>
        <v>0</v>
      </c>
      <c r="P92" s="83">
        <f t="shared" si="6"/>
        <v>0</v>
      </c>
      <c r="Q92" s="83">
        <f t="shared" si="7"/>
        <v>0</v>
      </c>
      <c r="R92" s="105" t="str">
        <f>J92</f>
        <v>rot</v>
      </c>
      <c r="S92" s="85" t="str">
        <f>K92</f>
        <v>schwarz</v>
      </c>
      <c r="T92" s="102" t="str">
        <f>L92</f>
        <v>rot</v>
      </c>
      <c r="U92" s="101" t="str">
        <f>M92</f>
        <v>gold</v>
      </c>
      <c r="V92" s="1"/>
      <c r="W92" s="1"/>
      <c r="X92" s="1"/>
      <c r="Y92" s="1"/>
      <c r="Z92" s="1"/>
    </row>
    <row r="93" spans="2:21" ht="12.75">
      <c r="B93" s="2">
        <v>20</v>
      </c>
      <c r="C93" t="s">
        <v>89</v>
      </c>
      <c r="J93" s="80" t="s">
        <v>24</v>
      </c>
      <c r="K93" s="5" t="s">
        <v>25</v>
      </c>
      <c r="L93" s="5" t="s">
        <v>48</v>
      </c>
      <c r="M93" s="5" t="s">
        <v>42</v>
      </c>
      <c r="N93" s="82">
        <f t="shared" si="4"/>
        <v>0</v>
      </c>
      <c r="O93" s="83">
        <f t="shared" si="5"/>
        <v>0</v>
      </c>
      <c r="P93" s="83">
        <f t="shared" si="6"/>
        <v>0</v>
      </c>
      <c r="Q93" s="83">
        <f t="shared" si="7"/>
        <v>0</v>
      </c>
      <c r="R93" s="105" t="str">
        <f>J93</f>
        <v>rot</v>
      </c>
      <c r="S93" s="85" t="str">
        <f>K93</f>
        <v>schwarz</v>
      </c>
      <c r="T93" s="108" t="str">
        <f>L93</f>
        <v>orange</v>
      </c>
      <c r="U93" s="101" t="str">
        <f>M93</f>
        <v>gold</v>
      </c>
    </row>
    <row r="94" spans="2:21" ht="12.75">
      <c r="B94" s="2">
        <v>200</v>
      </c>
      <c r="C94" t="s">
        <v>88</v>
      </c>
      <c r="J94" s="80" t="s">
        <v>24</v>
      </c>
      <c r="K94" s="5" t="s">
        <v>25</v>
      </c>
      <c r="L94" s="5" t="s">
        <v>26</v>
      </c>
      <c r="M94" s="5" t="s">
        <v>42</v>
      </c>
      <c r="N94" s="82">
        <f t="shared" si="4"/>
        <v>0</v>
      </c>
      <c r="O94" s="83">
        <f t="shared" si="5"/>
        <v>0</v>
      </c>
      <c r="P94" s="83">
        <f t="shared" si="6"/>
        <v>0</v>
      </c>
      <c r="Q94" s="83">
        <f t="shared" si="7"/>
        <v>0</v>
      </c>
      <c r="R94" s="105" t="str">
        <f>J94</f>
        <v>rot</v>
      </c>
      <c r="S94" s="85" t="str">
        <f>K94</f>
        <v>schwarz</v>
      </c>
      <c r="T94" s="115" t="str">
        <f>L94</f>
        <v>gelb</v>
      </c>
      <c r="U94" s="101" t="str">
        <f>M94</f>
        <v>gold</v>
      </c>
    </row>
    <row r="95" spans="2:21" ht="12.75">
      <c r="B95" s="2">
        <v>2</v>
      </c>
      <c r="C95" t="s">
        <v>90</v>
      </c>
      <c r="J95" s="80" t="s">
        <v>24</v>
      </c>
      <c r="K95" s="5" t="s">
        <v>25</v>
      </c>
      <c r="L95" s="5" t="s">
        <v>51</v>
      </c>
      <c r="M95" s="5" t="s">
        <v>42</v>
      </c>
      <c r="N95" s="82">
        <f t="shared" si="4"/>
        <v>0</v>
      </c>
      <c r="O95" s="83">
        <f t="shared" si="5"/>
        <v>0</v>
      </c>
      <c r="P95" s="83">
        <f t="shared" si="6"/>
        <v>0</v>
      </c>
      <c r="Q95" s="83">
        <f t="shared" si="7"/>
        <v>0</v>
      </c>
      <c r="R95" s="105" t="str">
        <f>J95</f>
        <v>rot</v>
      </c>
      <c r="S95" s="85" t="str">
        <f>K95</f>
        <v>schwarz</v>
      </c>
      <c r="T95" s="103" t="str">
        <f>L95</f>
        <v>grün</v>
      </c>
      <c r="U95" s="101" t="str">
        <f>M95</f>
        <v>gold</v>
      </c>
    </row>
    <row r="96" spans="2:21" ht="12.75">
      <c r="B96" s="2">
        <v>20</v>
      </c>
      <c r="C96" t="s">
        <v>91</v>
      </c>
      <c r="J96" s="80" t="s">
        <v>24</v>
      </c>
      <c r="K96" s="5" t="s">
        <v>25</v>
      </c>
      <c r="L96" s="5" t="s">
        <v>53</v>
      </c>
      <c r="M96" s="5" t="s">
        <v>42</v>
      </c>
      <c r="N96" s="82">
        <f t="shared" si="4"/>
        <v>0</v>
      </c>
      <c r="O96" s="83">
        <f t="shared" si="5"/>
        <v>0</v>
      </c>
      <c r="P96" s="83">
        <f t="shared" si="6"/>
        <v>0</v>
      </c>
      <c r="Q96" s="83">
        <f t="shared" si="7"/>
        <v>0</v>
      </c>
      <c r="R96" s="105" t="str">
        <f>J96</f>
        <v>rot</v>
      </c>
      <c r="S96" s="85" t="str">
        <f>K96</f>
        <v>schwarz</v>
      </c>
      <c r="T96" s="94" t="str">
        <f>L96</f>
        <v>blau</v>
      </c>
      <c r="U96" s="101" t="str">
        <f>M96</f>
        <v>gold</v>
      </c>
    </row>
    <row r="97" spans="10:13" ht="12.75">
      <c r="J97" s="80"/>
      <c r="K97" s="5"/>
      <c r="L97" s="5"/>
      <c r="M97" s="5"/>
    </row>
    <row r="98" spans="10:13" ht="12.75">
      <c r="J98" s="80"/>
      <c r="K98" s="5"/>
      <c r="L98" s="5"/>
      <c r="M98" s="5"/>
    </row>
    <row r="99" spans="2:29" s="5" customFormat="1" ht="12.75">
      <c r="B99" s="4"/>
      <c r="J99" s="80"/>
      <c r="N99" s="95"/>
      <c r="O99" s="96"/>
      <c r="P99" s="96"/>
      <c r="Q99" s="96"/>
      <c r="R99" s="99"/>
      <c r="S99" s="97"/>
      <c r="T99" s="97"/>
      <c r="U99" s="97"/>
      <c r="AA99" s="6"/>
      <c r="AB99" s="6"/>
      <c r="AC99" s="8"/>
    </row>
    <row r="100" spans="2:29" s="5" customFormat="1" ht="12.75">
      <c r="B100" s="4"/>
      <c r="J100" s="80"/>
      <c r="N100" s="95"/>
      <c r="O100" s="96"/>
      <c r="P100" s="96"/>
      <c r="Q100" s="96"/>
      <c r="R100" s="99"/>
      <c r="S100" s="97"/>
      <c r="T100" s="97"/>
      <c r="U100" s="97"/>
      <c r="AA100" s="6"/>
      <c r="AB100" s="6"/>
      <c r="AC100" s="8"/>
    </row>
    <row r="101" spans="2:29" s="5" customFormat="1" ht="12.75">
      <c r="B101" s="4"/>
      <c r="J101" s="80"/>
      <c r="N101" s="95"/>
      <c r="O101" s="96"/>
      <c r="P101" s="96"/>
      <c r="Q101" s="96"/>
      <c r="R101" s="99"/>
      <c r="S101" s="97"/>
      <c r="T101" s="97"/>
      <c r="U101" s="97"/>
      <c r="AA101" s="6"/>
      <c r="AB101" s="6"/>
      <c r="AC101" s="8"/>
    </row>
    <row r="102" spans="2:29" s="5" customFormat="1" ht="12.75">
      <c r="B102" s="4"/>
      <c r="J102" s="80"/>
      <c r="N102" s="95"/>
      <c r="O102" s="96"/>
      <c r="P102" s="96"/>
      <c r="Q102" s="96"/>
      <c r="R102" s="99"/>
      <c r="S102" s="97"/>
      <c r="T102" s="97"/>
      <c r="U102" s="97"/>
      <c r="AA102" s="6"/>
      <c r="AB102" s="6"/>
      <c r="AC102" s="8"/>
    </row>
    <row r="103" spans="2:29" s="5" customFormat="1" ht="12.75">
      <c r="B103" s="4"/>
      <c r="J103" s="80"/>
      <c r="N103" s="95"/>
      <c r="O103" s="96"/>
      <c r="P103" s="96"/>
      <c r="Q103" s="96"/>
      <c r="R103" s="99"/>
      <c r="S103" s="97"/>
      <c r="T103" s="97"/>
      <c r="U103" s="97"/>
      <c r="AA103" s="6"/>
      <c r="AB103" s="6"/>
      <c r="AC103" s="8"/>
    </row>
    <row r="104" spans="2:29" s="5" customFormat="1" ht="12.75">
      <c r="B104" s="4"/>
      <c r="J104" s="80"/>
      <c r="N104" s="95"/>
      <c r="O104" s="96"/>
      <c r="P104" s="96"/>
      <c r="Q104" s="96"/>
      <c r="R104" s="99"/>
      <c r="S104" s="97"/>
      <c r="T104" s="97"/>
      <c r="U104" s="97"/>
      <c r="AA104" s="6"/>
      <c r="AB104" s="6"/>
      <c r="AC104" s="8"/>
    </row>
    <row r="105" spans="2:29" s="5" customFormat="1" ht="12.75">
      <c r="B105" s="4"/>
      <c r="J105" s="80"/>
      <c r="N105" s="95"/>
      <c r="O105" s="96"/>
      <c r="P105" s="96"/>
      <c r="Q105" s="96"/>
      <c r="R105" s="99"/>
      <c r="S105" s="97"/>
      <c r="T105" s="97"/>
      <c r="U105" s="97"/>
      <c r="AC105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4" sqref="A4"/>
    </sheetView>
  </sheetViews>
  <sheetFormatPr defaultColWidth="11.421875" defaultRowHeight="12.75"/>
  <sheetData>
    <row r="1" spans="1:4" ht="12.75">
      <c r="A1" t="s">
        <v>84</v>
      </c>
      <c r="B1" t="s">
        <v>85</v>
      </c>
      <c r="C1" t="s">
        <v>86</v>
      </c>
      <c r="D1" t="s">
        <v>87</v>
      </c>
    </row>
    <row r="2" spans="1:4" ht="12.75">
      <c r="A2">
        <v>15000</v>
      </c>
      <c r="B2">
        <f>INT(A2/(10^(D2+1)))</f>
        <v>1</v>
      </c>
      <c r="C2">
        <f>A2/(10^2)-10*B2</f>
        <v>140</v>
      </c>
      <c r="D2">
        <f>INT(LOG10(A2))-1</f>
        <v>3</v>
      </c>
    </row>
    <row r="3" spans="1:4" ht="12.75">
      <c r="A3">
        <v>680</v>
      </c>
      <c r="B3">
        <f>INT(A3/(10^(D3+1)))</f>
        <v>6</v>
      </c>
      <c r="C3">
        <f>A3/(10^2)-10*B3</f>
        <v>-53.2</v>
      </c>
      <c r="D3">
        <f>INT(LOG10(A3))-1</f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D38" sqref="D38"/>
    </sheetView>
  </sheetViews>
  <sheetFormatPr defaultColWidth="11.421875" defaultRowHeight="12.75"/>
  <cols>
    <col min="1" max="1" width="3.7109375" style="0" customWidth="1"/>
    <col min="2" max="2" width="9.8515625" style="0" customWidth="1"/>
    <col min="3" max="5" width="9.7109375" style="0" customWidth="1"/>
    <col min="6" max="9" width="11.7109375" style="0" customWidth="1"/>
  </cols>
  <sheetData>
    <row r="1" spans="1:19" ht="21.75" customHeight="1">
      <c r="A1" s="9"/>
      <c r="B1" s="10" t="s">
        <v>32</v>
      </c>
      <c r="C1" s="11"/>
      <c r="D1" s="11"/>
      <c r="E1" s="11"/>
      <c r="F1" s="11"/>
      <c r="G1" s="12"/>
      <c r="H1" s="12"/>
      <c r="I1" s="13"/>
      <c r="J1" s="9"/>
      <c r="K1" s="9"/>
      <c r="S1" s="9"/>
    </row>
    <row r="2" spans="1:11" ht="12.75" customHeight="1" thickBot="1">
      <c r="A2" s="9"/>
      <c r="B2" s="14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 thickBot="1">
      <c r="A3" s="9"/>
      <c r="B3" s="15" t="s">
        <v>33</v>
      </c>
      <c r="C3" s="16"/>
      <c r="D3" s="16"/>
      <c r="E3" s="16"/>
      <c r="F3" s="16"/>
      <c r="G3" s="16"/>
      <c r="H3" s="17"/>
      <c r="I3" s="18"/>
      <c r="J3" s="9"/>
      <c r="K3" s="9"/>
    </row>
    <row r="4" spans="1:11" ht="12.75" customHeight="1" thickBot="1">
      <c r="A4" s="9"/>
      <c r="B4" s="19"/>
      <c r="C4" s="20" t="s">
        <v>34</v>
      </c>
      <c r="D4" s="21" t="s">
        <v>35</v>
      </c>
      <c r="E4" s="21" t="s">
        <v>36</v>
      </c>
      <c r="F4" s="21" t="s">
        <v>37</v>
      </c>
      <c r="G4" s="22" t="s">
        <v>38</v>
      </c>
      <c r="H4" s="9"/>
      <c r="I4" s="23"/>
      <c r="J4" s="9"/>
      <c r="K4" s="9"/>
    </row>
    <row r="5" spans="1:11" ht="12.75">
      <c r="A5" s="9"/>
      <c r="B5" s="24"/>
      <c r="C5" s="25" t="s">
        <v>39</v>
      </c>
      <c r="D5" s="26"/>
      <c r="E5" s="26"/>
      <c r="F5" s="26"/>
      <c r="G5" s="27">
        <v>0.2</v>
      </c>
      <c r="H5" s="9"/>
      <c r="I5" s="23"/>
      <c r="J5" s="9"/>
      <c r="K5" s="9"/>
    </row>
    <row r="6" spans="1:12" ht="12.75">
      <c r="A6" s="9"/>
      <c r="B6" s="28"/>
      <c r="C6" s="29" t="s">
        <v>40</v>
      </c>
      <c r="D6" s="30"/>
      <c r="E6" s="30"/>
      <c r="F6" s="30">
        <v>0.01</v>
      </c>
      <c r="G6" s="31">
        <v>0.1</v>
      </c>
      <c r="H6" s="32" t="s">
        <v>41</v>
      </c>
      <c r="I6" s="23"/>
      <c r="J6" s="9"/>
      <c r="L6" s="9"/>
    </row>
    <row r="7" spans="1:11" ht="12.75">
      <c r="A7" s="9"/>
      <c r="B7" s="33"/>
      <c r="C7" s="29" t="s">
        <v>42</v>
      </c>
      <c r="D7" s="30"/>
      <c r="E7" s="30"/>
      <c r="F7" s="30">
        <v>0.1</v>
      </c>
      <c r="G7" s="31" t="s">
        <v>43</v>
      </c>
      <c r="H7" s="32" t="s">
        <v>44</v>
      </c>
      <c r="I7" s="23"/>
      <c r="J7" s="9"/>
      <c r="K7" s="9"/>
    </row>
    <row r="8" spans="1:11" ht="12.75">
      <c r="A8" s="9"/>
      <c r="B8" s="34"/>
      <c r="C8" s="29" t="s">
        <v>25</v>
      </c>
      <c r="D8" s="30">
        <v>0</v>
      </c>
      <c r="E8" s="30">
        <v>0</v>
      </c>
      <c r="F8" s="30">
        <v>1</v>
      </c>
      <c r="G8" s="35"/>
      <c r="H8" s="32" t="s">
        <v>37</v>
      </c>
      <c r="I8" s="23"/>
      <c r="J8" s="9"/>
      <c r="K8" s="9"/>
    </row>
    <row r="9" spans="1:11" ht="12.75">
      <c r="A9" s="9"/>
      <c r="B9" s="36"/>
      <c r="C9" s="29" t="s">
        <v>27</v>
      </c>
      <c r="D9" s="30">
        <v>1</v>
      </c>
      <c r="E9" s="30">
        <v>1</v>
      </c>
      <c r="F9" s="30">
        <v>10</v>
      </c>
      <c r="G9" s="31" t="s">
        <v>45</v>
      </c>
      <c r="H9" s="32" t="s">
        <v>46</v>
      </c>
      <c r="I9" s="23"/>
      <c r="J9" s="9"/>
      <c r="K9" s="9"/>
    </row>
    <row r="10" spans="1:11" ht="12.75">
      <c r="A10" s="9"/>
      <c r="B10" s="37"/>
      <c r="C10" s="29" t="s">
        <v>24</v>
      </c>
      <c r="D10" s="30">
        <v>2</v>
      </c>
      <c r="E10" s="30">
        <v>2</v>
      </c>
      <c r="F10" s="30">
        <v>100</v>
      </c>
      <c r="G10" s="31" t="s">
        <v>47</v>
      </c>
      <c r="H10" s="9"/>
      <c r="I10" s="23"/>
      <c r="J10" s="9"/>
      <c r="K10" s="9"/>
    </row>
    <row r="11" spans="1:11" ht="12.75">
      <c r="A11" s="9"/>
      <c r="B11" s="38"/>
      <c r="C11" s="29" t="s">
        <v>48</v>
      </c>
      <c r="D11" s="30">
        <v>3</v>
      </c>
      <c r="E11" s="30">
        <v>3</v>
      </c>
      <c r="F11" s="30" t="s">
        <v>49</v>
      </c>
      <c r="G11" s="35"/>
      <c r="H11" s="9"/>
      <c r="I11" s="23"/>
      <c r="J11" s="9"/>
      <c r="K11" s="9"/>
    </row>
    <row r="12" spans="1:11" s="46" customFormat="1" ht="12.75">
      <c r="A12" s="39"/>
      <c r="B12" s="40"/>
      <c r="C12" s="41" t="s">
        <v>26</v>
      </c>
      <c r="D12" s="42">
        <v>4</v>
      </c>
      <c r="E12" s="42">
        <v>4</v>
      </c>
      <c r="F12" s="42" t="s">
        <v>50</v>
      </c>
      <c r="G12" s="43"/>
      <c r="H12" s="44" t="s">
        <v>41</v>
      </c>
      <c r="I12" s="45"/>
      <c r="J12" s="39"/>
      <c r="K12" s="39"/>
    </row>
    <row r="13" spans="1:11" ht="12.75">
      <c r="A13" s="9"/>
      <c r="B13" s="47"/>
      <c r="C13" s="41" t="s">
        <v>51</v>
      </c>
      <c r="D13" s="42">
        <v>5</v>
      </c>
      <c r="E13" s="42">
        <v>5</v>
      </c>
      <c r="F13" s="30" t="s">
        <v>52</v>
      </c>
      <c r="G13" s="48">
        <v>0.005</v>
      </c>
      <c r="H13" s="44" t="s">
        <v>44</v>
      </c>
      <c r="I13" s="23"/>
      <c r="J13" s="9"/>
      <c r="K13" s="9"/>
    </row>
    <row r="14" spans="1:11" ht="12.75">
      <c r="A14" s="9"/>
      <c r="B14" s="49"/>
      <c r="C14" s="41" t="s">
        <v>53</v>
      </c>
      <c r="D14" s="42">
        <v>6</v>
      </c>
      <c r="E14" s="42">
        <v>6</v>
      </c>
      <c r="F14" s="30" t="s">
        <v>1</v>
      </c>
      <c r="G14" s="48">
        <v>0.0025</v>
      </c>
      <c r="H14" s="44" t="s">
        <v>54</v>
      </c>
      <c r="I14" s="23"/>
      <c r="J14" s="9"/>
      <c r="K14" s="9"/>
    </row>
    <row r="15" spans="1:11" ht="12.75">
      <c r="A15" s="9"/>
      <c r="B15" s="50"/>
      <c r="C15" s="41" t="s">
        <v>55</v>
      </c>
      <c r="D15" s="42">
        <v>7</v>
      </c>
      <c r="E15" s="42">
        <v>7</v>
      </c>
      <c r="F15" s="30" t="s">
        <v>2</v>
      </c>
      <c r="G15" s="48">
        <v>0.001</v>
      </c>
      <c r="H15" s="32" t="s">
        <v>56</v>
      </c>
      <c r="I15" s="23"/>
      <c r="J15" s="51"/>
      <c r="K15" s="9"/>
    </row>
    <row r="16" spans="1:11" ht="12.75">
      <c r="A16" s="9"/>
      <c r="B16" s="52"/>
      <c r="C16" s="41" t="s">
        <v>57</v>
      </c>
      <c r="D16" s="42">
        <v>8</v>
      </c>
      <c r="E16" s="42">
        <v>8</v>
      </c>
      <c r="F16" s="30" t="s">
        <v>58</v>
      </c>
      <c r="G16" s="53">
        <v>0.0005</v>
      </c>
      <c r="H16" s="32" t="s">
        <v>59</v>
      </c>
      <c r="I16" s="23"/>
      <c r="J16" s="9"/>
      <c r="K16" s="9"/>
    </row>
    <row r="17" spans="1:11" ht="13.5" thickBot="1">
      <c r="A17" s="9"/>
      <c r="B17" s="54"/>
      <c r="C17" s="55" t="s">
        <v>60</v>
      </c>
      <c r="D17" s="56">
        <v>9</v>
      </c>
      <c r="E17" s="56">
        <v>9</v>
      </c>
      <c r="F17" s="57" t="s">
        <v>61</v>
      </c>
      <c r="G17" s="58"/>
      <c r="H17" s="59"/>
      <c r="I17" s="60"/>
      <c r="J17" s="9"/>
      <c r="K17" s="9"/>
    </row>
    <row r="18" spans="1:11" ht="12.75" customHeight="1" thickBot="1">
      <c r="A18" s="9"/>
      <c r="B18" s="9"/>
      <c r="C18" s="39"/>
      <c r="D18" s="61"/>
      <c r="E18" s="61"/>
      <c r="F18" s="62"/>
      <c r="G18" s="62"/>
      <c r="H18" s="9"/>
      <c r="I18" s="9"/>
      <c r="J18" s="9"/>
      <c r="K18" s="9"/>
    </row>
    <row r="19" spans="1:11" ht="20.25" customHeight="1" thickBot="1">
      <c r="A19" s="9"/>
      <c r="B19" s="63" t="s">
        <v>62</v>
      </c>
      <c r="C19" s="17"/>
      <c r="D19" s="17"/>
      <c r="E19" s="17"/>
      <c r="F19" s="17"/>
      <c r="G19" s="17"/>
      <c r="H19" s="17"/>
      <c r="I19" s="18"/>
      <c r="J19" s="9"/>
      <c r="K19" s="9"/>
    </row>
    <row r="20" spans="1:11" ht="12.75" customHeight="1" thickBot="1">
      <c r="A20" s="9"/>
      <c r="B20" s="64"/>
      <c r="C20" s="65" t="s">
        <v>34</v>
      </c>
      <c r="D20" s="66" t="s">
        <v>35</v>
      </c>
      <c r="E20" s="66" t="s">
        <v>36</v>
      </c>
      <c r="F20" s="66" t="s">
        <v>63</v>
      </c>
      <c r="G20" s="66" t="s">
        <v>37</v>
      </c>
      <c r="H20" s="66" t="s">
        <v>38</v>
      </c>
      <c r="I20" s="67" t="s">
        <v>64</v>
      </c>
      <c r="J20" s="9"/>
      <c r="K20" s="9"/>
    </row>
    <row r="21" spans="1:11" ht="12.75">
      <c r="A21" s="9"/>
      <c r="B21" s="68"/>
      <c r="C21" s="69" t="s">
        <v>39</v>
      </c>
      <c r="D21" s="70"/>
      <c r="E21" s="70"/>
      <c r="F21" s="70"/>
      <c r="G21" s="70"/>
      <c r="H21" s="71" t="s">
        <v>65</v>
      </c>
      <c r="I21" s="72" t="s">
        <v>66</v>
      </c>
      <c r="J21" s="9"/>
      <c r="K21" s="9"/>
    </row>
    <row r="22" spans="1:11" ht="12.75">
      <c r="A22" s="9"/>
      <c r="B22" s="28"/>
      <c r="C22" s="73" t="s">
        <v>40</v>
      </c>
      <c r="D22" s="30"/>
      <c r="E22" s="30"/>
      <c r="F22" s="74"/>
      <c r="G22" s="30">
        <v>0.01</v>
      </c>
      <c r="H22" s="75" t="s">
        <v>67</v>
      </c>
      <c r="I22" s="35"/>
      <c r="J22" s="9"/>
      <c r="K22" s="9"/>
    </row>
    <row r="23" spans="1:11" ht="12.75">
      <c r="A23" s="9"/>
      <c r="B23" s="33"/>
      <c r="C23" s="73" t="s">
        <v>42</v>
      </c>
      <c r="D23" s="30"/>
      <c r="E23" s="30"/>
      <c r="F23" s="30"/>
      <c r="G23" s="30">
        <v>0.1</v>
      </c>
      <c r="H23" s="75" t="s">
        <v>68</v>
      </c>
      <c r="I23" s="35"/>
      <c r="J23" s="9"/>
      <c r="K23" s="9"/>
    </row>
    <row r="24" spans="1:11" ht="12.75">
      <c r="A24" s="9"/>
      <c r="B24" s="34"/>
      <c r="C24" s="73" t="s">
        <v>25</v>
      </c>
      <c r="D24" s="30">
        <v>0</v>
      </c>
      <c r="E24" s="30">
        <v>0</v>
      </c>
      <c r="F24" s="30">
        <v>0</v>
      </c>
      <c r="G24" s="30">
        <v>1</v>
      </c>
      <c r="H24" s="30"/>
      <c r="I24" s="35" t="s">
        <v>69</v>
      </c>
      <c r="J24" s="9"/>
      <c r="K24" s="9"/>
    </row>
    <row r="25" spans="1:11" ht="12.75">
      <c r="A25" s="9"/>
      <c r="B25" s="36"/>
      <c r="C25" s="73" t="s">
        <v>27</v>
      </c>
      <c r="D25" s="30">
        <v>1</v>
      </c>
      <c r="E25" s="30">
        <v>1</v>
      </c>
      <c r="F25" s="30">
        <v>1</v>
      </c>
      <c r="G25" s="30">
        <v>10</v>
      </c>
      <c r="H25" s="75" t="s">
        <v>70</v>
      </c>
      <c r="I25" s="35" t="s">
        <v>71</v>
      </c>
      <c r="J25" s="9"/>
      <c r="K25" s="9"/>
    </row>
    <row r="26" spans="1:11" ht="12.75">
      <c r="A26" s="9"/>
      <c r="B26" s="37"/>
      <c r="C26" s="73" t="s">
        <v>24</v>
      </c>
      <c r="D26" s="30">
        <v>2</v>
      </c>
      <c r="E26" s="30">
        <v>2</v>
      </c>
      <c r="F26" s="30">
        <v>2</v>
      </c>
      <c r="G26" s="30">
        <v>100</v>
      </c>
      <c r="H26" s="75" t="s">
        <v>72</v>
      </c>
      <c r="I26" s="35" t="s">
        <v>73</v>
      </c>
      <c r="J26" s="9"/>
      <c r="K26" s="9"/>
    </row>
    <row r="27" spans="1:11" ht="12.75">
      <c r="A27" s="9"/>
      <c r="B27" s="38"/>
      <c r="C27" s="73" t="s">
        <v>48</v>
      </c>
      <c r="D27" s="30">
        <v>3</v>
      </c>
      <c r="E27" s="30">
        <v>3</v>
      </c>
      <c r="F27" s="30">
        <v>3</v>
      </c>
      <c r="G27" s="30" t="s">
        <v>49</v>
      </c>
      <c r="H27" s="30"/>
      <c r="I27" s="35" t="s">
        <v>74</v>
      </c>
      <c r="J27" s="9"/>
      <c r="K27" s="9"/>
    </row>
    <row r="28" spans="1:11" ht="12.75">
      <c r="A28" s="9"/>
      <c r="B28" s="40"/>
      <c r="C28" s="76" t="s">
        <v>26</v>
      </c>
      <c r="D28" s="42">
        <v>4</v>
      </c>
      <c r="E28" s="42">
        <v>4</v>
      </c>
      <c r="F28" s="42">
        <v>4</v>
      </c>
      <c r="G28" s="42" t="s">
        <v>50</v>
      </c>
      <c r="H28" s="42"/>
      <c r="I28" s="35" t="s">
        <v>75</v>
      </c>
      <c r="J28" s="9"/>
      <c r="K28" s="9"/>
    </row>
    <row r="29" spans="1:11" ht="12.75">
      <c r="A29" s="9"/>
      <c r="B29" s="47"/>
      <c r="C29" s="76" t="s">
        <v>51</v>
      </c>
      <c r="D29" s="42">
        <v>5</v>
      </c>
      <c r="E29" s="42">
        <v>5</v>
      </c>
      <c r="F29" s="42">
        <v>5</v>
      </c>
      <c r="G29" s="30" t="s">
        <v>52</v>
      </c>
      <c r="H29" s="30" t="s">
        <v>76</v>
      </c>
      <c r="I29" s="35"/>
      <c r="J29" s="9"/>
      <c r="K29" s="9"/>
    </row>
    <row r="30" spans="1:11" ht="12.75">
      <c r="A30" s="9"/>
      <c r="B30" s="49"/>
      <c r="C30" s="76" t="s">
        <v>53</v>
      </c>
      <c r="D30" s="42">
        <v>6</v>
      </c>
      <c r="E30" s="42">
        <v>6</v>
      </c>
      <c r="F30" s="42">
        <v>6</v>
      </c>
      <c r="G30" s="30" t="s">
        <v>1</v>
      </c>
      <c r="H30" s="30" t="s">
        <v>77</v>
      </c>
      <c r="I30" s="35" t="s">
        <v>78</v>
      </c>
      <c r="J30" s="9"/>
      <c r="K30" s="9"/>
    </row>
    <row r="31" spans="1:11" ht="12.75">
      <c r="A31" s="9"/>
      <c r="B31" s="50"/>
      <c r="C31" s="76" t="s">
        <v>55</v>
      </c>
      <c r="D31" s="42">
        <v>7</v>
      </c>
      <c r="E31" s="42">
        <v>7</v>
      </c>
      <c r="F31" s="42">
        <v>7</v>
      </c>
      <c r="G31" s="30" t="s">
        <v>2</v>
      </c>
      <c r="H31" s="30" t="s">
        <v>79</v>
      </c>
      <c r="I31" s="35" t="s">
        <v>80</v>
      </c>
      <c r="J31" s="9"/>
      <c r="K31" s="9"/>
    </row>
    <row r="32" spans="1:11" ht="12.75">
      <c r="A32" s="9"/>
      <c r="B32" s="52"/>
      <c r="C32" s="76" t="s">
        <v>57</v>
      </c>
      <c r="D32" s="42">
        <v>8</v>
      </c>
      <c r="E32" s="42">
        <v>8</v>
      </c>
      <c r="F32" s="42">
        <v>8</v>
      </c>
      <c r="G32" s="30" t="s">
        <v>58</v>
      </c>
      <c r="H32" s="74" t="s">
        <v>81</v>
      </c>
      <c r="I32" s="35"/>
      <c r="J32" s="9"/>
      <c r="K32" s="9"/>
    </row>
    <row r="33" spans="1:11" ht="12.75" customHeight="1" thickBot="1">
      <c r="A33" s="9"/>
      <c r="B33" s="77"/>
      <c r="C33" s="78" t="s">
        <v>60</v>
      </c>
      <c r="D33" s="56">
        <v>9</v>
      </c>
      <c r="E33" s="56">
        <v>9</v>
      </c>
      <c r="F33" s="56">
        <v>9</v>
      </c>
      <c r="G33" s="79" t="s">
        <v>61</v>
      </c>
      <c r="H33" s="79"/>
      <c r="I33" s="58"/>
      <c r="J33" s="9"/>
      <c r="K33" s="9"/>
    </row>
    <row r="34" spans="1:11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6:8" ht="12.75">
      <c r="F36" s="81"/>
      <c r="H36" s="3"/>
    </row>
    <row r="37" spans="4:8" ht="12.75">
      <c r="D37">
        <f>(D27&amp;E27&amp;F24)/10*G25/10</f>
        <v>33</v>
      </c>
      <c r="F37" s="81"/>
      <c r="H37" s="3"/>
    </row>
    <row r="38" spans="6:8" ht="12.75">
      <c r="F38" s="81"/>
      <c r="H38" s="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22" sqref="G22"/>
    </sheetView>
  </sheetViews>
  <sheetFormatPr defaultColWidth="11.421875" defaultRowHeight="12.75"/>
  <cols>
    <col min="2" max="2" width="2.00390625" style="0" bestFit="1" customWidth="1"/>
    <col min="3" max="3" width="4.00390625" style="0" bestFit="1" customWidth="1"/>
    <col min="4" max="4" width="3.140625" style="0" bestFit="1" customWidth="1"/>
    <col min="5" max="5" width="1.57421875" style="0" bestFit="1" customWidth="1"/>
    <col min="6" max="6" width="4.00390625" style="0" bestFit="1" customWidth="1"/>
  </cols>
  <sheetData>
    <row r="1" spans="1:7" ht="12.75">
      <c r="A1">
        <v>10</v>
      </c>
      <c r="B1" t="s">
        <v>9</v>
      </c>
      <c r="C1">
        <v>1</v>
      </c>
      <c r="D1" t="s">
        <v>10</v>
      </c>
      <c r="E1" t="s">
        <v>11</v>
      </c>
      <c r="F1">
        <v>100</v>
      </c>
      <c r="G1" t="s">
        <v>12</v>
      </c>
    </row>
    <row r="2" spans="1:7" ht="12.75">
      <c r="A2">
        <v>10</v>
      </c>
      <c r="B2" t="s">
        <v>9</v>
      </c>
      <c r="C2">
        <v>4.7</v>
      </c>
      <c r="D2" t="s">
        <v>10</v>
      </c>
      <c r="E2" t="s">
        <v>11</v>
      </c>
      <c r="F2">
        <v>63</v>
      </c>
      <c r="G2" t="s">
        <v>12</v>
      </c>
    </row>
    <row r="3" spans="1:7" ht="12.75">
      <c r="A3">
        <v>10</v>
      </c>
      <c r="B3" t="s">
        <v>9</v>
      </c>
      <c r="C3">
        <v>47</v>
      </c>
      <c r="D3" t="s">
        <v>10</v>
      </c>
      <c r="E3" t="s">
        <v>11</v>
      </c>
      <c r="F3">
        <v>35</v>
      </c>
      <c r="G3" t="s">
        <v>12</v>
      </c>
    </row>
    <row r="4" spans="1:7" ht="12.75">
      <c r="A4">
        <v>10</v>
      </c>
      <c r="B4" t="s">
        <v>9</v>
      </c>
      <c r="C4">
        <v>470</v>
      </c>
      <c r="D4" t="s">
        <v>10</v>
      </c>
      <c r="E4" t="s">
        <v>11</v>
      </c>
      <c r="F4">
        <v>16</v>
      </c>
      <c r="G4" t="s">
        <v>12</v>
      </c>
    </row>
    <row r="5" spans="1:7" ht="12.75">
      <c r="A5">
        <v>10</v>
      </c>
      <c r="B5" t="s">
        <v>9</v>
      </c>
      <c r="C5">
        <v>2.2</v>
      </c>
      <c r="D5" t="s">
        <v>10</v>
      </c>
      <c r="E5" t="s">
        <v>11</v>
      </c>
      <c r="F5">
        <v>100</v>
      </c>
      <c r="G5" t="s">
        <v>12</v>
      </c>
    </row>
    <row r="6" spans="1:7" ht="12.75">
      <c r="A6">
        <v>10</v>
      </c>
      <c r="B6" t="s">
        <v>9</v>
      </c>
      <c r="C6">
        <v>10</v>
      </c>
      <c r="D6" t="s">
        <v>10</v>
      </c>
      <c r="E6" t="s">
        <v>11</v>
      </c>
      <c r="F6">
        <v>63</v>
      </c>
      <c r="G6" t="s">
        <v>12</v>
      </c>
    </row>
    <row r="7" spans="1:7" ht="12.75">
      <c r="A7">
        <v>10</v>
      </c>
      <c r="B7" t="s">
        <v>9</v>
      </c>
      <c r="C7">
        <v>100</v>
      </c>
      <c r="D7" t="s">
        <v>10</v>
      </c>
      <c r="E7" t="s">
        <v>11</v>
      </c>
      <c r="F7">
        <v>16</v>
      </c>
      <c r="G7" t="s">
        <v>12</v>
      </c>
    </row>
    <row r="8" spans="1:7" ht="12.75">
      <c r="A8">
        <v>10</v>
      </c>
      <c r="B8" t="s">
        <v>9</v>
      </c>
      <c r="C8">
        <v>3.3</v>
      </c>
      <c r="D8" t="s">
        <v>10</v>
      </c>
      <c r="E8" t="s">
        <v>11</v>
      </c>
      <c r="F8">
        <v>63</v>
      </c>
      <c r="G8" t="s">
        <v>12</v>
      </c>
    </row>
    <row r="9" spans="1:7" ht="12.75">
      <c r="A9">
        <v>10</v>
      </c>
      <c r="B9" t="s">
        <v>9</v>
      </c>
      <c r="C9">
        <v>22</v>
      </c>
      <c r="D9" t="s">
        <v>10</v>
      </c>
      <c r="E9" t="s">
        <v>11</v>
      </c>
      <c r="F9">
        <v>35</v>
      </c>
      <c r="G9" t="s">
        <v>12</v>
      </c>
    </row>
    <row r="10" spans="1:7" ht="12.75">
      <c r="A10">
        <v>10</v>
      </c>
      <c r="B10" t="s">
        <v>9</v>
      </c>
      <c r="C10">
        <v>220</v>
      </c>
      <c r="D10" t="s">
        <v>10</v>
      </c>
      <c r="E10" t="s">
        <v>11</v>
      </c>
      <c r="F10">
        <v>16</v>
      </c>
      <c r="G10" t="s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G57" sqref="G57"/>
    </sheetView>
  </sheetViews>
  <sheetFormatPr defaultColWidth="11.421875" defaultRowHeight="12.75"/>
  <cols>
    <col min="3" max="3" width="5.00390625" style="0" bestFit="1" customWidth="1"/>
  </cols>
  <sheetData>
    <row r="1" spans="1:6" ht="12.75">
      <c r="A1" t="s">
        <v>8</v>
      </c>
      <c r="B1" s="2" t="s">
        <v>3</v>
      </c>
      <c r="C1" t="s">
        <v>4</v>
      </c>
      <c r="D1" t="s">
        <v>5</v>
      </c>
      <c r="E1" t="s">
        <v>6</v>
      </c>
      <c r="F1" s="3" t="s">
        <v>7</v>
      </c>
    </row>
    <row r="2" spans="2:4" ht="12.75">
      <c r="B2">
        <v>10</v>
      </c>
      <c r="C2" t="s">
        <v>13</v>
      </c>
      <c r="D2">
        <v>50</v>
      </c>
    </row>
    <row r="3" spans="2:4" ht="12.75">
      <c r="B3">
        <v>22</v>
      </c>
      <c r="C3" t="s">
        <v>13</v>
      </c>
      <c r="D3">
        <v>50</v>
      </c>
    </row>
    <row r="4" spans="2:4" ht="12.75">
      <c r="B4">
        <v>47</v>
      </c>
      <c r="C4" t="s">
        <v>13</v>
      </c>
      <c r="D4">
        <v>50</v>
      </c>
    </row>
    <row r="5" spans="2:4" ht="12.75">
      <c r="B5">
        <v>100</v>
      </c>
      <c r="C5" t="s">
        <v>13</v>
      </c>
      <c r="D5">
        <v>10</v>
      </c>
    </row>
    <row r="6" spans="2:4" ht="12.75">
      <c r="B6">
        <v>220</v>
      </c>
      <c r="C6" t="s">
        <v>13</v>
      </c>
      <c r="D6">
        <v>10</v>
      </c>
    </row>
    <row r="7" spans="2:4" ht="12.75">
      <c r="B7">
        <v>470</v>
      </c>
      <c r="C7" t="s">
        <v>13</v>
      </c>
      <c r="D7">
        <v>10</v>
      </c>
    </row>
    <row r="8" spans="2:4" ht="12.75">
      <c r="B8">
        <v>1</v>
      </c>
      <c r="C8" t="s">
        <v>14</v>
      </c>
      <c r="D8">
        <v>10</v>
      </c>
    </row>
    <row r="9" spans="2:4" ht="12.75">
      <c r="B9">
        <v>2.2</v>
      </c>
      <c r="C9" t="s">
        <v>14</v>
      </c>
      <c r="D9">
        <v>10</v>
      </c>
    </row>
    <row r="10" spans="2:4" ht="12.75">
      <c r="B10">
        <v>3.3</v>
      </c>
      <c r="C10" t="s">
        <v>14</v>
      </c>
      <c r="D10">
        <v>10</v>
      </c>
    </row>
    <row r="11" spans="2:4" ht="12.75">
      <c r="B11">
        <v>4.7</v>
      </c>
      <c r="C11" t="s">
        <v>14</v>
      </c>
      <c r="D11">
        <v>10</v>
      </c>
    </row>
    <row r="12" spans="2:4" ht="12.75">
      <c r="B12">
        <v>10</v>
      </c>
      <c r="C12" t="s">
        <v>14</v>
      </c>
      <c r="D12">
        <v>10</v>
      </c>
    </row>
    <row r="13" spans="2:4" ht="12.75">
      <c r="B13">
        <v>22</v>
      </c>
      <c r="C13" t="s">
        <v>14</v>
      </c>
      <c r="D13">
        <v>10</v>
      </c>
    </row>
    <row r="14" spans="2:4" ht="12.75">
      <c r="B14">
        <v>47</v>
      </c>
      <c r="C14" t="s">
        <v>14</v>
      </c>
      <c r="D14">
        <v>10</v>
      </c>
    </row>
    <row r="15" spans="2:4" ht="12.75">
      <c r="B15">
        <v>100</v>
      </c>
      <c r="C15" t="s">
        <v>14</v>
      </c>
      <c r="D15">
        <v>50</v>
      </c>
    </row>
    <row r="16" ht="12.75">
      <c r="D16">
        <f>SUM(D2:D15)</f>
        <v>300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seek</cp:lastModifiedBy>
  <dcterms:created xsi:type="dcterms:W3CDTF">2009-10-12T09:38:32Z</dcterms:created>
  <dcterms:modified xsi:type="dcterms:W3CDTF">2009-10-13T12:21:15Z</dcterms:modified>
  <cp:category/>
  <cp:version/>
  <cp:contentType/>
  <cp:contentStatus/>
</cp:coreProperties>
</file>