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stoppi\Daten\Physik\Klassen\5.Klasse\Excel_5\"/>
    </mc:Choice>
  </mc:AlternateContent>
  <xr:revisionPtr revIDLastSave="0" documentId="8_{239DB35F-6F7D-4E4D-BD4D-5B5B2D71695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3" i="1" l="1"/>
  <c r="C2" i="1"/>
  <c r="C5" i="1"/>
  <c r="C8" i="1" l="1"/>
  <c r="A17" i="1" l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H16" i="1"/>
  <c r="B16" i="1"/>
  <c r="D16" i="1" l="1"/>
  <c r="E16" i="1" s="1"/>
  <c r="C17" i="1" s="1"/>
  <c r="H17" i="1" s="1"/>
  <c r="F16" i="1" l="1"/>
  <c r="B17" i="1" s="1"/>
  <c r="D17" i="1" s="1"/>
  <c r="E17" i="1" s="1"/>
  <c r="C18" i="1" s="1"/>
  <c r="H18" i="1" s="1"/>
  <c r="F17" i="1" l="1"/>
  <c r="B18" i="1" s="1"/>
  <c r="D18" i="1" s="1"/>
  <c r="E18" i="1" s="1"/>
  <c r="C19" i="1" s="1"/>
  <c r="F18" i="1" l="1"/>
  <c r="B19" i="1" s="1"/>
  <c r="D19" i="1" s="1"/>
  <c r="E19" i="1" s="1"/>
  <c r="H19" i="1"/>
  <c r="C20" i="1" l="1"/>
  <c r="F19" i="1"/>
  <c r="B20" i="1" s="1"/>
  <c r="D20" i="1" l="1"/>
  <c r="E20" i="1" s="1"/>
  <c r="H20" i="1"/>
  <c r="C21" i="1" l="1"/>
  <c r="F20" i="1"/>
  <c r="B21" i="1" s="1"/>
  <c r="D21" i="1" l="1"/>
  <c r="E21" i="1" s="1"/>
  <c r="H21" i="1"/>
  <c r="C22" i="1" l="1"/>
  <c r="F21" i="1"/>
  <c r="B22" i="1" s="1"/>
  <c r="D22" i="1" l="1"/>
  <c r="E22" i="1" s="1"/>
  <c r="H22" i="1"/>
  <c r="C23" i="1" l="1"/>
  <c r="F22" i="1"/>
  <c r="B23" i="1" s="1"/>
  <c r="D23" i="1" l="1"/>
  <c r="E23" i="1" s="1"/>
  <c r="H23" i="1"/>
  <c r="C24" i="1" l="1"/>
  <c r="F23" i="1"/>
  <c r="B24" i="1" s="1"/>
  <c r="D24" i="1" l="1"/>
  <c r="E24" i="1" s="1"/>
  <c r="H24" i="1"/>
  <c r="C25" i="1" l="1"/>
  <c r="F24" i="1"/>
  <c r="B25" i="1" s="1"/>
  <c r="D25" i="1" l="1"/>
  <c r="E25" i="1" s="1"/>
  <c r="H25" i="1"/>
  <c r="C26" i="1" l="1"/>
  <c r="F25" i="1"/>
  <c r="B26" i="1" s="1"/>
  <c r="D26" i="1" l="1"/>
  <c r="E26" i="1" s="1"/>
  <c r="H26" i="1"/>
  <c r="C27" i="1" l="1"/>
  <c r="F26" i="1"/>
  <c r="B27" i="1" s="1"/>
  <c r="D27" i="1" l="1"/>
  <c r="E27" i="1" s="1"/>
  <c r="H27" i="1"/>
  <c r="C28" i="1" l="1"/>
  <c r="F27" i="1"/>
  <c r="B28" i="1" s="1"/>
  <c r="D28" i="1" l="1"/>
  <c r="E28" i="1" s="1"/>
  <c r="H28" i="1"/>
  <c r="C29" i="1" l="1"/>
  <c r="F28" i="1"/>
  <c r="B29" i="1" s="1"/>
  <c r="D29" i="1" l="1"/>
  <c r="E29" i="1" s="1"/>
  <c r="H29" i="1"/>
  <c r="C30" i="1" l="1"/>
  <c r="F29" i="1"/>
  <c r="B30" i="1" s="1"/>
  <c r="D30" i="1" l="1"/>
  <c r="E30" i="1" s="1"/>
  <c r="H30" i="1"/>
  <c r="C31" i="1" l="1"/>
  <c r="F30" i="1"/>
  <c r="B31" i="1" s="1"/>
  <c r="D31" i="1" l="1"/>
  <c r="E31" i="1" s="1"/>
  <c r="H31" i="1"/>
  <c r="C32" i="1" l="1"/>
  <c r="F31" i="1"/>
  <c r="B32" i="1" s="1"/>
  <c r="D32" i="1" l="1"/>
  <c r="E32" i="1" s="1"/>
  <c r="H32" i="1"/>
  <c r="C33" i="1" l="1"/>
  <c r="F32" i="1"/>
  <c r="B33" i="1" s="1"/>
  <c r="D33" i="1" l="1"/>
  <c r="E33" i="1" s="1"/>
  <c r="H33" i="1"/>
  <c r="C34" i="1" l="1"/>
  <c r="F33" i="1"/>
  <c r="B34" i="1" s="1"/>
  <c r="D34" i="1" l="1"/>
  <c r="E34" i="1" s="1"/>
  <c r="H34" i="1"/>
  <c r="C35" i="1" l="1"/>
  <c r="F34" i="1"/>
  <c r="B35" i="1" s="1"/>
  <c r="D35" i="1" l="1"/>
  <c r="E35" i="1" s="1"/>
  <c r="H35" i="1"/>
  <c r="C36" i="1" l="1"/>
  <c r="F35" i="1"/>
  <c r="B36" i="1" s="1"/>
  <c r="D36" i="1" l="1"/>
  <c r="E36" i="1" s="1"/>
  <c r="H36" i="1"/>
  <c r="C37" i="1" l="1"/>
  <c r="F36" i="1"/>
  <c r="B37" i="1" s="1"/>
  <c r="D37" i="1" l="1"/>
  <c r="E37" i="1" s="1"/>
  <c r="H37" i="1"/>
  <c r="C38" i="1" l="1"/>
  <c r="F37" i="1"/>
  <c r="B38" i="1" s="1"/>
  <c r="H38" i="1" l="1"/>
  <c r="D38" i="1"/>
  <c r="E38" i="1" s="1"/>
  <c r="C39" i="1" l="1"/>
  <c r="F38" i="1"/>
  <c r="B39" i="1" s="1"/>
  <c r="D39" i="1" l="1"/>
  <c r="E39" i="1" s="1"/>
  <c r="H39" i="1"/>
  <c r="C40" i="1" l="1"/>
  <c r="F39" i="1"/>
  <c r="B40" i="1" s="1"/>
  <c r="D40" i="1" l="1"/>
  <c r="E40" i="1" s="1"/>
  <c r="H40" i="1"/>
  <c r="C41" i="1" l="1"/>
  <c r="F40" i="1"/>
  <c r="B41" i="1" s="1"/>
  <c r="D41" i="1" l="1"/>
  <c r="E41" i="1" s="1"/>
  <c r="H41" i="1"/>
  <c r="C42" i="1" l="1"/>
  <c r="F41" i="1"/>
  <c r="B42" i="1" s="1"/>
  <c r="D42" i="1" l="1"/>
  <c r="E42" i="1" s="1"/>
  <c r="H42" i="1"/>
  <c r="C43" i="1" l="1"/>
  <c r="F42" i="1"/>
  <c r="B43" i="1" s="1"/>
  <c r="D43" i="1" l="1"/>
  <c r="E43" i="1" s="1"/>
  <c r="H43" i="1"/>
  <c r="C44" i="1" l="1"/>
  <c r="F43" i="1"/>
  <c r="B44" i="1" s="1"/>
  <c r="D44" i="1" l="1"/>
  <c r="E44" i="1" s="1"/>
  <c r="H44" i="1"/>
  <c r="C45" i="1" l="1"/>
  <c r="F44" i="1"/>
  <c r="B45" i="1" s="1"/>
  <c r="D45" i="1" l="1"/>
  <c r="E45" i="1" s="1"/>
  <c r="H45" i="1"/>
  <c r="C46" i="1" l="1"/>
  <c r="F45" i="1"/>
  <c r="B46" i="1" s="1"/>
  <c r="D46" i="1" l="1"/>
  <c r="E46" i="1" s="1"/>
  <c r="H46" i="1"/>
  <c r="C47" i="1" l="1"/>
  <c r="F46" i="1"/>
  <c r="B47" i="1" s="1"/>
  <c r="D47" i="1" l="1"/>
  <c r="E47" i="1" s="1"/>
  <c r="H47" i="1"/>
  <c r="C48" i="1" l="1"/>
  <c r="F47" i="1"/>
  <c r="B48" i="1" s="1"/>
  <c r="D48" i="1" l="1"/>
  <c r="E48" i="1" s="1"/>
  <c r="H48" i="1"/>
  <c r="C49" i="1" l="1"/>
  <c r="F48" i="1"/>
  <c r="B49" i="1" s="1"/>
  <c r="D49" i="1" l="1"/>
  <c r="E49" i="1" s="1"/>
  <c r="H49" i="1"/>
  <c r="C50" i="1" l="1"/>
  <c r="F49" i="1"/>
  <c r="B50" i="1" s="1"/>
  <c r="D50" i="1" l="1"/>
  <c r="E50" i="1" s="1"/>
  <c r="H50" i="1"/>
  <c r="C51" i="1" l="1"/>
  <c r="F50" i="1"/>
  <c r="B51" i="1" s="1"/>
  <c r="D51" i="1" l="1"/>
  <c r="E51" i="1" s="1"/>
  <c r="H51" i="1"/>
  <c r="C52" i="1" l="1"/>
  <c r="F51" i="1"/>
  <c r="B52" i="1" s="1"/>
  <c r="D52" i="1" l="1"/>
  <c r="E52" i="1" s="1"/>
  <c r="H52" i="1"/>
  <c r="C53" i="1" l="1"/>
  <c r="F52" i="1"/>
  <c r="B53" i="1" s="1"/>
  <c r="D53" i="1" l="1"/>
  <c r="E53" i="1" s="1"/>
  <c r="H53" i="1"/>
  <c r="C54" i="1" l="1"/>
  <c r="F53" i="1"/>
  <c r="B54" i="1" s="1"/>
  <c r="D54" i="1" l="1"/>
  <c r="E54" i="1" s="1"/>
  <c r="H54" i="1"/>
  <c r="C55" i="1" l="1"/>
  <c r="F54" i="1"/>
  <c r="B55" i="1" s="1"/>
  <c r="D55" i="1" l="1"/>
  <c r="E55" i="1" s="1"/>
  <c r="H55" i="1"/>
  <c r="C56" i="1" l="1"/>
  <c r="F55" i="1"/>
  <c r="B56" i="1" s="1"/>
  <c r="D56" i="1" l="1"/>
  <c r="E56" i="1" s="1"/>
  <c r="H56" i="1"/>
  <c r="C57" i="1" l="1"/>
  <c r="F56" i="1"/>
  <c r="B57" i="1" s="1"/>
  <c r="D57" i="1" l="1"/>
  <c r="E57" i="1" s="1"/>
  <c r="H57" i="1"/>
  <c r="C58" i="1" l="1"/>
  <c r="F57" i="1"/>
  <c r="B58" i="1" s="1"/>
  <c r="D58" i="1" l="1"/>
  <c r="E58" i="1" s="1"/>
  <c r="H58" i="1"/>
  <c r="C59" i="1" l="1"/>
  <c r="F58" i="1"/>
  <c r="B59" i="1" s="1"/>
  <c r="D59" i="1" l="1"/>
  <c r="E59" i="1" s="1"/>
  <c r="H59" i="1"/>
  <c r="C60" i="1" l="1"/>
  <c r="F59" i="1"/>
  <c r="B60" i="1" s="1"/>
  <c r="D60" i="1" l="1"/>
  <c r="E60" i="1" s="1"/>
  <c r="H60" i="1"/>
  <c r="C61" i="1" l="1"/>
  <c r="F60" i="1"/>
  <c r="B61" i="1" s="1"/>
  <c r="D61" i="1" l="1"/>
  <c r="E61" i="1" s="1"/>
  <c r="H61" i="1"/>
  <c r="C62" i="1" l="1"/>
  <c r="F61" i="1"/>
  <c r="B62" i="1" s="1"/>
  <c r="D62" i="1" l="1"/>
  <c r="E62" i="1" s="1"/>
  <c r="H62" i="1"/>
  <c r="C63" i="1" l="1"/>
  <c r="F62" i="1"/>
  <c r="B63" i="1" s="1"/>
  <c r="D63" i="1" l="1"/>
  <c r="E63" i="1" s="1"/>
  <c r="H63" i="1"/>
  <c r="C64" i="1" l="1"/>
  <c r="F63" i="1"/>
  <c r="B64" i="1" s="1"/>
  <c r="D64" i="1" l="1"/>
  <c r="E64" i="1" s="1"/>
  <c r="H64" i="1"/>
  <c r="C65" i="1" l="1"/>
  <c r="F64" i="1"/>
  <c r="B65" i="1" s="1"/>
  <c r="D65" i="1" l="1"/>
  <c r="E65" i="1" s="1"/>
  <c r="H65" i="1"/>
  <c r="C66" i="1" l="1"/>
  <c r="F65" i="1"/>
  <c r="B66" i="1" s="1"/>
  <c r="D66" i="1" l="1"/>
  <c r="E66" i="1" s="1"/>
  <c r="H66" i="1"/>
  <c r="C67" i="1" l="1"/>
  <c r="F66" i="1"/>
  <c r="B67" i="1" s="1"/>
  <c r="D67" i="1" l="1"/>
  <c r="E67" i="1" s="1"/>
  <c r="H67" i="1"/>
  <c r="C68" i="1" l="1"/>
  <c r="F67" i="1"/>
  <c r="B68" i="1" s="1"/>
  <c r="D68" i="1" l="1"/>
  <c r="E68" i="1" s="1"/>
  <c r="H68" i="1"/>
  <c r="C69" i="1" l="1"/>
  <c r="F68" i="1"/>
  <c r="B69" i="1" s="1"/>
  <c r="D69" i="1" l="1"/>
  <c r="E69" i="1" s="1"/>
  <c r="H69" i="1"/>
  <c r="C70" i="1" l="1"/>
  <c r="F69" i="1"/>
  <c r="B70" i="1" s="1"/>
  <c r="D70" i="1" l="1"/>
  <c r="E70" i="1" s="1"/>
  <c r="H70" i="1"/>
  <c r="C71" i="1" l="1"/>
  <c r="F70" i="1"/>
  <c r="B71" i="1" s="1"/>
  <c r="D71" i="1" l="1"/>
  <c r="E71" i="1" s="1"/>
  <c r="H71" i="1"/>
  <c r="C72" i="1" l="1"/>
  <c r="F71" i="1"/>
  <c r="B72" i="1" s="1"/>
  <c r="D72" i="1" l="1"/>
  <c r="E72" i="1" s="1"/>
  <c r="H72" i="1"/>
  <c r="C73" i="1" l="1"/>
  <c r="F72" i="1"/>
  <c r="B73" i="1" s="1"/>
  <c r="D73" i="1" l="1"/>
  <c r="E73" i="1" s="1"/>
  <c r="H73" i="1"/>
  <c r="C74" i="1" l="1"/>
  <c r="F73" i="1"/>
  <c r="B74" i="1" s="1"/>
  <c r="D74" i="1" l="1"/>
  <c r="E74" i="1" s="1"/>
  <c r="H74" i="1"/>
  <c r="C75" i="1" l="1"/>
  <c r="F74" i="1"/>
  <c r="B75" i="1" s="1"/>
  <c r="D75" i="1" l="1"/>
  <c r="E75" i="1" s="1"/>
  <c r="H75" i="1"/>
  <c r="C76" i="1" l="1"/>
  <c r="F75" i="1"/>
  <c r="B76" i="1" s="1"/>
  <c r="D76" i="1" l="1"/>
  <c r="E76" i="1" s="1"/>
  <c r="H76" i="1"/>
  <c r="C77" i="1" l="1"/>
  <c r="F76" i="1"/>
  <c r="B77" i="1" s="1"/>
  <c r="D77" i="1" l="1"/>
  <c r="E77" i="1" s="1"/>
  <c r="H77" i="1"/>
  <c r="C78" i="1" l="1"/>
  <c r="F77" i="1"/>
  <c r="B78" i="1" s="1"/>
  <c r="D78" i="1" l="1"/>
  <c r="E78" i="1" s="1"/>
  <c r="H78" i="1"/>
  <c r="C79" i="1" l="1"/>
  <c r="F78" i="1"/>
  <c r="B79" i="1" s="1"/>
  <c r="D79" i="1" l="1"/>
  <c r="E79" i="1" s="1"/>
  <c r="H79" i="1"/>
  <c r="C80" i="1" l="1"/>
  <c r="F79" i="1"/>
  <c r="B80" i="1" s="1"/>
  <c r="D80" i="1" l="1"/>
  <c r="E80" i="1" s="1"/>
  <c r="H80" i="1"/>
  <c r="C81" i="1" l="1"/>
  <c r="F80" i="1"/>
  <c r="B81" i="1" s="1"/>
  <c r="D81" i="1" l="1"/>
  <c r="E81" i="1" s="1"/>
  <c r="H81" i="1"/>
  <c r="C82" i="1" l="1"/>
  <c r="F81" i="1"/>
  <c r="B82" i="1" s="1"/>
  <c r="D82" i="1" l="1"/>
  <c r="E82" i="1" s="1"/>
  <c r="H82" i="1"/>
  <c r="C83" i="1" l="1"/>
  <c r="F82" i="1"/>
  <c r="B83" i="1" s="1"/>
  <c r="D83" i="1" l="1"/>
  <c r="E83" i="1" s="1"/>
  <c r="H83" i="1"/>
  <c r="C84" i="1" l="1"/>
  <c r="F83" i="1"/>
  <c r="B84" i="1" s="1"/>
  <c r="D84" i="1" l="1"/>
  <c r="E84" i="1" s="1"/>
  <c r="H84" i="1"/>
  <c r="C85" i="1" l="1"/>
  <c r="F84" i="1"/>
  <c r="B85" i="1" s="1"/>
  <c r="D85" i="1" l="1"/>
  <c r="E85" i="1" s="1"/>
  <c r="H85" i="1"/>
  <c r="C86" i="1" l="1"/>
  <c r="F85" i="1"/>
  <c r="B86" i="1" s="1"/>
  <c r="D86" i="1" l="1"/>
  <c r="E86" i="1" s="1"/>
  <c r="H86" i="1"/>
  <c r="C87" i="1" l="1"/>
  <c r="F86" i="1"/>
  <c r="B87" i="1" s="1"/>
  <c r="D87" i="1" l="1"/>
  <c r="E87" i="1" s="1"/>
  <c r="H87" i="1"/>
  <c r="C88" i="1" l="1"/>
  <c r="F87" i="1"/>
  <c r="B88" i="1" s="1"/>
  <c r="D88" i="1" l="1"/>
  <c r="E88" i="1" s="1"/>
  <c r="H88" i="1"/>
  <c r="C89" i="1" l="1"/>
  <c r="F88" i="1"/>
  <c r="B89" i="1" s="1"/>
  <c r="D89" i="1" l="1"/>
  <c r="E89" i="1" s="1"/>
  <c r="H89" i="1"/>
  <c r="C90" i="1" l="1"/>
  <c r="F89" i="1"/>
  <c r="B90" i="1" s="1"/>
  <c r="D90" i="1" l="1"/>
  <c r="E90" i="1" s="1"/>
  <c r="H90" i="1"/>
  <c r="C91" i="1" l="1"/>
  <c r="F90" i="1"/>
  <c r="B91" i="1" s="1"/>
  <c r="D91" i="1" l="1"/>
  <c r="E91" i="1" s="1"/>
  <c r="H91" i="1"/>
  <c r="C92" i="1" l="1"/>
  <c r="F91" i="1"/>
  <c r="B92" i="1" s="1"/>
  <c r="D92" i="1" l="1"/>
  <c r="E92" i="1" s="1"/>
  <c r="H92" i="1"/>
  <c r="C93" i="1" l="1"/>
  <c r="F92" i="1"/>
  <c r="B93" i="1" s="1"/>
  <c r="D93" i="1" l="1"/>
  <c r="E93" i="1" s="1"/>
  <c r="H93" i="1"/>
  <c r="C94" i="1" l="1"/>
  <c r="F93" i="1"/>
  <c r="B94" i="1" s="1"/>
  <c r="D94" i="1" l="1"/>
  <c r="E94" i="1" s="1"/>
  <c r="H94" i="1"/>
  <c r="C95" i="1" l="1"/>
  <c r="F94" i="1"/>
  <c r="B95" i="1" s="1"/>
  <c r="D95" i="1" l="1"/>
  <c r="E95" i="1" s="1"/>
  <c r="H95" i="1"/>
  <c r="C96" i="1" l="1"/>
  <c r="F95" i="1"/>
  <c r="B96" i="1" s="1"/>
  <c r="D96" i="1" l="1"/>
  <c r="E96" i="1" s="1"/>
  <c r="H96" i="1"/>
  <c r="C97" i="1" l="1"/>
  <c r="F96" i="1"/>
  <c r="B97" i="1" s="1"/>
  <c r="D97" i="1" l="1"/>
  <c r="E97" i="1" s="1"/>
  <c r="H97" i="1"/>
  <c r="C98" i="1" l="1"/>
  <c r="F97" i="1"/>
  <c r="B98" i="1" s="1"/>
  <c r="D98" i="1" l="1"/>
  <c r="E98" i="1" s="1"/>
  <c r="H98" i="1"/>
  <c r="C99" i="1" l="1"/>
  <c r="F98" i="1"/>
  <c r="B99" i="1" s="1"/>
  <c r="D99" i="1" l="1"/>
  <c r="E99" i="1" s="1"/>
  <c r="H99" i="1"/>
  <c r="C100" i="1" l="1"/>
  <c r="F99" i="1"/>
  <c r="B100" i="1" s="1"/>
  <c r="D100" i="1" l="1"/>
  <c r="E100" i="1" s="1"/>
  <c r="H100" i="1"/>
  <c r="C101" i="1" l="1"/>
  <c r="F100" i="1"/>
  <c r="B101" i="1" s="1"/>
  <c r="D101" i="1" l="1"/>
  <c r="E101" i="1" s="1"/>
  <c r="H101" i="1"/>
  <c r="C102" i="1" l="1"/>
  <c r="F101" i="1"/>
  <c r="B102" i="1" s="1"/>
  <c r="D102" i="1" l="1"/>
  <c r="E102" i="1" s="1"/>
  <c r="H102" i="1"/>
  <c r="C103" i="1" l="1"/>
  <c r="F102" i="1"/>
  <c r="B103" i="1" s="1"/>
  <c r="D103" i="1" l="1"/>
  <c r="E103" i="1" s="1"/>
  <c r="H103" i="1"/>
  <c r="C104" i="1" l="1"/>
  <c r="F103" i="1"/>
  <c r="B104" i="1" s="1"/>
  <c r="D104" i="1" l="1"/>
  <c r="E104" i="1" s="1"/>
  <c r="H104" i="1"/>
  <c r="C105" i="1" l="1"/>
  <c r="F104" i="1"/>
  <c r="B105" i="1" s="1"/>
  <c r="D105" i="1" l="1"/>
  <c r="E105" i="1" s="1"/>
  <c r="H105" i="1"/>
  <c r="C106" i="1" l="1"/>
  <c r="F105" i="1"/>
  <c r="B106" i="1" s="1"/>
  <c r="D106" i="1" l="1"/>
  <c r="E106" i="1" s="1"/>
  <c r="H106" i="1"/>
  <c r="C107" i="1" l="1"/>
  <c r="F106" i="1"/>
  <c r="B107" i="1" s="1"/>
  <c r="D107" i="1" l="1"/>
  <c r="E107" i="1" s="1"/>
  <c r="H107" i="1"/>
  <c r="C108" i="1" l="1"/>
  <c r="F107" i="1"/>
  <c r="B108" i="1" s="1"/>
  <c r="D108" i="1" l="1"/>
  <c r="E108" i="1" s="1"/>
  <c r="H108" i="1"/>
  <c r="C109" i="1" l="1"/>
  <c r="F108" i="1"/>
  <c r="B109" i="1" s="1"/>
  <c r="D109" i="1" l="1"/>
  <c r="E109" i="1" s="1"/>
  <c r="H109" i="1"/>
  <c r="C110" i="1" l="1"/>
  <c r="F109" i="1"/>
  <c r="B110" i="1" s="1"/>
  <c r="D110" i="1" l="1"/>
  <c r="E110" i="1" s="1"/>
  <c r="H110" i="1"/>
  <c r="C111" i="1" l="1"/>
  <c r="F110" i="1"/>
  <c r="B111" i="1" s="1"/>
  <c r="D111" i="1" l="1"/>
  <c r="E111" i="1" s="1"/>
  <c r="H111" i="1"/>
  <c r="C112" i="1" l="1"/>
  <c r="F111" i="1"/>
  <c r="B112" i="1" s="1"/>
  <c r="D112" i="1" l="1"/>
  <c r="E112" i="1" s="1"/>
  <c r="H112" i="1"/>
  <c r="C113" i="1" l="1"/>
  <c r="F112" i="1"/>
  <c r="B113" i="1" s="1"/>
  <c r="D113" i="1" l="1"/>
  <c r="E113" i="1" s="1"/>
  <c r="H113" i="1"/>
  <c r="C114" i="1" l="1"/>
  <c r="F113" i="1"/>
  <c r="B114" i="1" s="1"/>
  <c r="D114" i="1" l="1"/>
  <c r="E114" i="1" s="1"/>
  <c r="H114" i="1"/>
  <c r="C115" i="1" l="1"/>
  <c r="F114" i="1"/>
  <c r="B115" i="1" s="1"/>
  <c r="D115" i="1" l="1"/>
  <c r="E115" i="1" s="1"/>
  <c r="H115" i="1"/>
  <c r="C116" i="1" l="1"/>
  <c r="F115" i="1"/>
  <c r="B116" i="1" s="1"/>
  <c r="D116" i="1" l="1"/>
  <c r="E116" i="1" s="1"/>
  <c r="H116" i="1"/>
  <c r="C117" i="1" l="1"/>
  <c r="F116" i="1"/>
  <c r="B117" i="1" s="1"/>
  <c r="D117" i="1" l="1"/>
  <c r="E117" i="1" s="1"/>
  <c r="H117" i="1"/>
  <c r="C118" i="1" l="1"/>
  <c r="F117" i="1"/>
  <c r="B118" i="1" s="1"/>
  <c r="D118" i="1" l="1"/>
  <c r="E118" i="1" s="1"/>
  <c r="H118" i="1"/>
  <c r="C119" i="1" l="1"/>
  <c r="F118" i="1"/>
  <c r="B119" i="1" s="1"/>
  <c r="D119" i="1" l="1"/>
  <c r="E119" i="1" s="1"/>
  <c r="H119" i="1"/>
  <c r="C120" i="1" l="1"/>
  <c r="F119" i="1"/>
  <c r="B120" i="1" s="1"/>
  <c r="D120" i="1" l="1"/>
  <c r="E120" i="1" s="1"/>
  <c r="H120" i="1"/>
  <c r="C121" i="1" l="1"/>
  <c r="F120" i="1"/>
  <c r="B121" i="1" s="1"/>
  <c r="D121" i="1" l="1"/>
  <c r="E121" i="1" s="1"/>
  <c r="H121" i="1"/>
  <c r="C122" i="1" l="1"/>
  <c r="F121" i="1"/>
  <c r="B122" i="1" s="1"/>
  <c r="D122" i="1" l="1"/>
  <c r="E122" i="1" s="1"/>
  <c r="H122" i="1"/>
  <c r="C123" i="1" l="1"/>
  <c r="F122" i="1"/>
  <c r="B123" i="1" s="1"/>
  <c r="D123" i="1" l="1"/>
  <c r="E123" i="1" s="1"/>
  <c r="H123" i="1"/>
  <c r="C124" i="1" l="1"/>
  <c r="F123" i="1"/>
  <c r="B124" i="1" s="1"/>
  <c r="D124" i="1" l="1"/>
  <c r="E124" i="1" s="1"/>
  <c r="H124" i="1"/>
  <c r="C125" i="1" l="1"/>
  <c r="F124" i="1"/>
  <c r="B125" i="1" s="1"/>
  <c r="D125" i="1" l="1"/>
  <c r="E125" i="1" s="1"/>
  <c r="H125" i="1"/>
  <c r="C126" i="1" l="1"/>
  <c r="F125" i="1"/>
  <c r="B126" i="1" s="1"/>
  <c r="D126" i="1" l="1"/>
  <c r="E126" i="1" s="1"/>
  <c r="H126" i="1"/>
  <c r="C127" i="1" l="1"/>
  <c r="F126" i="1"/>
  <c r="B127" i="1" s="1"/>
  <c r="D127" i="1" l="1"/>
  <c r="E127" i="1" s="1"/>
  <c r="H127" i="1"/>
  <c r="C128" i="1" l="1"/>
  <c r="F127" i="1"/>
  <c r="B128" i="1" s="1"/>
  <c r="D128" i="1" l="1"/>
  <c r="E128" i="1" s="1"/>
  <c r="H128" i="1"/>
  <c r="C129" i="1" l="1"/>
  <c r="F128" i="1"/>
  <c r="B129" i="1" s="1"/>
  <c r="D129" i="1" l="1"/>
  <c r="E129" i="1" s="1"/>
  <c r="H129" i="1"/>
  <c r="C130" i="1" l="1"/>
  <c r="F129" i="1"/>
  <c r="B130" i="1" s="1"/>
  <c r="D130" i="1" l="1"/>
  <c r="E130" i="1" s="1"/>
  <c r="H130" i="1"/>
  <c r="C131" i="1" l="1"/>
  <c r="F130" i="1"/>
  <c r="B131" i="1" s="1"/>
  <c r="D131" i="1" l="1"/>
  <c r="E131" i="1" s="1"/>
  <c r="H131" i="1"/>
  <c r="C132" i="1" l="1"/>
  <c r="F131" i="1"/>
  <c r="B132" i="1" s="1"/>
  <c r="D132" i="1" l="1"/>
  <c r="E132" i="1" s="1"/>
  <c r="H132" i="1"/>
  <c r="C133" i="1" l="1"/>
  <c r="F132" i="1"/>
  <c r="B133" i="1" s="1"/>
  <c r="D133" i="1" l="1"/>
  <c r="E133" i="1" s="1"/>
  <c r="H133" i="1"/>
  <c r="C134" i="1" l="1"/>
  <c r="F133" i="1"/>
  <c r="B134" i="1" s="1"/>
  <c r="D134" i="1" l="1"/>
  <c r="E134" i="1" s="1"/>
  <c r="C135" i="1" s="1"/>
  <c r="H134" i="1"/>
  <c r="F134" i="1" l="1"/>
  <c r="B135" i="1" s="1"/>
  <c r="H135" i="1"/>
  <c r="D135" i="1" l="1"/>
  <c r="E135" i="1" s="1"/>
  <c r="C136" i="1" s="1"/>
  <c r="H136" i="1" l="1"/>
  <c r="F135" i="1"/>
  <c r="B136" i="1" s="1"/>
  <c r="D136" i="1" l="1"/>
  <c r="E136" i="1" s="1"/>
  <c r="C137" i="1" s="1"/>
  <c r="F136" i="1" l="1"/>
  <c r="B137" i="1" s="1"/>
  <c r="H137" i="1"/>
  <c r="D137" i="1" l="1"/>
  <c r="E137" i="1" s="1"/>
  <c r="C138" i="1" s="1"/>
  <c r="H138" i="1" l="1"/>
  <c r="F137" i="1"/>
  <c r="B138" i="1" s="1"/>
  <c r="D138" i="1" l="1"/>
  <c r="E138" i="1" s="1"/>
  <c r="C139" i="1" s="1"/>
  <c r="F138" i="1" l="1"/>
  <c r="B139" i="1" s="1"/>
  <c r="H139" i="1"/>
  <c r="D139" i="1" l="1"/>
  <c r="E139" i="1" s="1"/>
  <c r="C140" i="1" s="1"/>
  <c r="H140" i="1" l="1"/>
  <c r="F139" i="1"/>
  <c r="B140" i="1" s="1"/>
  <c r="D140" i="1" l="1"/>
  <c r="E140" i="1" s="1"/>
  <c r="C141" i="1" s="1"/>
  <c r="F140" i="1" l="1"/>
  <c r="B141" i="1" s="1"/>
  <c r="H141" i="1"/>
  <c r="D141" i="1" l="1"/>
  <c r="E141" i="1" s="1"/>
  <c r="C142" i="1" s="1"/>
  <c r="H142" i="1" l="1"/>
  <c r="F141" i="1"/>
  <c r="B142" i="1" s="1"/>
  <c r="D142" i="1" l="1"/>
  <c r="E142" i="1" s="1"/>
  <c r="C143" i="1" s="1"/>
  <c r="F142" i="1" l="1"/>
  <c r="B143" i="1" s="1"/>
  <c r="H143" i="1"/>
  <c r="D143" i="1" l="1"/>
  <c r="E143" i="1" s="1"/>
  <c r="C144" i="1" s="1"/>
  <c r="F143" i="1" l="1"/>
  <c r="B144" i="1" s="1"/>
  <c r="H144" i="1"/>
  <c r="D144" i="1" l="1"/>
  <c r="E144" i="1" s="1"/>
  <c r="C145" i="1" s="1"/>
  <c r="F144" i="1" l="1"/>
  <c r="B145" i="1" s="1"/>
  <c r="H145" i="1"/>
  <c r="D145" i="1" l="1"/>
  <c r="E145" i="1" s="1"/>
  <c r="C146" i="1" s="1"/>
  <c r="H146" i="1" l="1"/>
  <c r="F145" i="1"/>
  <c r="B146" i="1" s="1"/>
  <c r="D146" i="1" l="1"/>
  <c r="E146" i="1" s="1"/>
  <c r="C147" i="1" s="1"/>
  <c r="F146" i="1" l="1"/>
  <c r="B147" i="1" s="1"/>
  <c r="H147" i="1"/>
  <c r="D147" i="1" l="1"/>
  <c r="E147" i="1" s="1"/>
  <c r="C148" i="1" s="1"/>
  <c r="H148" i="1" l="1"/>
  <c r="F147" i="1"/>
  <c r="B148" i="1" s="1"/>
  <c r="D148" i="1" l="1"/>
  <c r="E148" i="1" s="1"/>
  <c r="C149" i="1" s="1"/>
  <c r="H149" i="1" l="1"/>
  <c r="F148" i="1"/>
  <c r="B149" i="1" s="1"/>
  <c r="D149" i="1" l="1"/>
  <c r="E149" i="1" s="1"/>
  <c r="C150" i="1" s="1"/>
  <c r="H150" i="1" l="1"/>
  <c r="F149" i="1"/>
  <c r="B150" i="1" s="1"/>
  <c r="D150" i="1" l="1"/>
  <c r="E150" i="1" s="1"/>
  <c r="C151" i="1" s="1"/>
  <c r="F150" i="1" l="1"/>
  <c r="B151" i="1" s="1"/>
  <c r="H151" i="1"/>
  <c r="D151" i="1" l="1"/>
  <c r="E151" i="1" s="1"/>
  <c r="C152" i="1" s="1"/>
  <c r="F151" i="1" l="1"/>
  <c r="B152" i="1" s="1"/>
  <c r="H152" i="1"/>
  <c r="D152" i="1" l="1"/>
  <c r="E152" i="1" s="1"/>
  <c r="C153" i="1" s="1"/>
  <c r="F152" i="1" l="1"/>
  <c r="B153" i="1" s="1"/>
  <c r="H153" i="1"/>
  <c r="D153" i="1" l="1"/>
  <c r="E153" i="1" s="1"/>
  <c r="C154" i="1" s="1"/>
  <c r="H154" i="1" l="1"/>
  <c r="F153" i="1"/>
  <c r="B154" i="1" s="1"/>
  <c r="D154" i="1" l="1"/>
  <c r="E154" i="1" s="1"/>
  <c r="C155" i="1" s="1"/>
  <c r="F154" i="1" l="1"/>
  <c r="B155" i="1" s="1"/>
  <c r="H155" i="1"/>
  <c r="D155" i="1" l="1"/>
  <c r="E155" i="1" s="1"/>
  <c r="C156" i="1" s="1"/>
  <c r="H156" i="1" l="1"/>
  <c r="F155" i="1"/>
  <c r="B156" i="1" s="1"/>
  <c r="D156" i="1" l="1"/>
  <c r="E156" i="1" s="1"/>
  <c r="C157" i="1" s="1"/>
  <c r="F156" i="1" l="1"/>
  <c r="B157" i="1" s="1"/>
  <c r="H157" i="1"/>
  <c r="D157" i="1" l="1"/>
  <c r="E157" i="1" s="1"/>
  <c r="C158" i="1" s="1"/>
  <c r="H158" i="1" l="1"/>
  <c r="F157" i="1"/>
  <c r="B158" i="1" s="1"/>
  <c r="D158" i="1" l="1"/>
  <c r="E158" i="1" s="1"/>
  <c r="C159" i="1" s="1"/>
  <c r="F158" i="1" l="1"/>
  <c r="B159" i="1" s="1"/>
  <c r="H159" i="1"/>
  <c r="D159" i="1" l="1"/>
  <c r="E159" i="1" s="1"/>
  <c r="C160" i="1" s="1"/>
  <c r="F159" i="1" l="1"/>
  <c r="B160" i="1" s="1"/>
  <c r="H160" i="1"/>
  <c r="D160" i="1" l="1"/>
  <c r="E160" i="1" s="1"/>
  <c r="C161" i="1" s="1"/>
  <c r="F160" i="1" l="1"/>
  <c r="B161" i="1" s="1"/>
  <c r="H161" i="1"/>
  <c r="D161" i="1" l="1"/>
  <c r="E161" i="1" s="1"/>
  <c r="C162" i="1" s="1"/>
  <c r="H162" i="1" l="1"/>
  <c r="F161" i="1"/>
  <c r="B162" i="1" s="1"/>
  <c r="D162" i="1" l="1"/>
  <c r="E162" i="1" s="1"/>
  <c r="C163" i="1" s="1"/>
  <c r="F162" i="1" l="1"/>
  <c r="B163" i="1" s="1"/>
  <c r="H163" i="1"/>
  <c r="D163" i="1" l="1"/>
  <c r="E163" i="1" s="1"/>
  <c r="C164" i="1" s="1"/>
  <c r="H164" i="1" l="1"/>
  <c r="F163" i="1"/>
  <c r="B164" i="1" s="1"/>
  <c r="D164" i="1" l="1"/>
  <c r="E164" i="1" s="1"/>
  <c r="C165" i="1" s="1"/>
  <c r="F164" i="1" l="1"/>
  <c r="B165" i="1" s="1"/>
  <c r="H165" i="1"/>
  <c r="D165" i="1" l="1"/>
  <c r="E165" i="1" s="1"/>
  <c r="C166" i="1" s="1"/>
  <c r="H166" i="1" l="1"/>
  <c r="F165" i="1"/>
  <c r="B166" i="1" s="1"/>
  <c r="D166" i="1" l="1"/>
  <c r="E166" i="1" s="1"/>
  <c r="C167" i="1" s="1"/>
  <c r="F166" i="1" l="1"/>
  <c r="B167" i="1" s="1"/>
  <c r="H167" i="1"/>
  <c r="D167" i="1" l="1"/>
  <c r="E167" i="1" s="1"/>
  <c r="C168" i="1" s="1"/>
  <c r="F167" i="1" l="1"/>
  <c r="B168" i="1" s="1"/>
  <c r="H168" i="1"/>
  <c r="D168" i="1" l="1"/>
  <c r="E168" i="1" s="1"/>
  <c r="C169" i="1" s="1"/>
  <c r="F168" i="1" l="1"/>
  <c r="B169" i="1" s="1"/>
  <c r="H169" i="1"/>
  <c r="D169" i="1" l="1"/>
  <c r="E169" i="1" s="1"/>
  <c r="C170" i="1" s="1"/>
  <c r="H170" i="1" l="1"/>
  <c r="F169" i="1"/>
  <c r="B170" i="1" s="1"/>
  <c r="D170" i="1" l="1"/>
  <c r="E170" i="1" s="1"/>
  <c r="C171" i="1" s="1"/>
  <c r="F170" i="1" l="1"/>
  <c r="B171" i="1" s="1"/>
  <c r="H171" i="1"/>
  <c r="D171" i="1" l="1"/>
  <c r="E171" i="1" s="1"/>
  <c r="C172" i="1" s="1"/>
  <c r="H172" i="1" l="1"/>
  <c r="F171" i="1"/>
  <c r="B172" i="1" s="1"/>
  <c r="D172" i="1" l="1"/>
  <c r="E172" i="1" s="1"/>
  <c r="C173" i="1" s="1"/>
  <c r="F172" i="1" l="1"/>
  <c r="B173" i="1" s="1"/>
  <c r="H173" i="1"/>
  <c r="D173" i="1" l="1"/>
  <c r="E173" i="1" s="1"/>
  <c r="C174" i="1" s="1"/>
  <c r="H174" i="1" l="1"/>
  <c r="F173" i="1"/>
  <c r="B174" i="1" s="1"/>
  <c r="D174" i="1" l="1"/>
  <c r="E174" i="1" s="1"/>
  <c r="C175" i="1" s="1"/>
  <c r="F174" i="1" l="1"/>
  <c r="B175" i="1" s="1"/>
  <c r="H175" i="1"/>
  <c r="D175" i="1" l="1"/>
  <c r="E175" i="1" s="1"/>
  <c r="C176" i="1" s="1"/>
  <c r="F175" i="1" l="1"/>
  <c r="B176" i="1" s="1"/>
  <c r="H176" i="1"/>
  <c r="D176" i="1" l="1"/>
  <c r="E176" i="1" s="1"/>
  <c r="C177" i="1" s="1"/>
  <c r="F176" i="1" l="1"/>
  <c r="B177" i="1" s="1"/>
  <c r="H177" i="1"/>
  <c r="D177" i="1" l="1"/>
  <c r="E177" i="1" s="1"/>
  <c r="C178" i="1" s="1"/>
  <c r="H178" i="1" l="1"/>
  <c r="F177" i="1"/>
  <c r="B178" i="1" s="1"/>
  <c r="D178" i="1" l="1"/>
  <c r="E178" i="1" s="1"/>
  <c r="C179" i="1" s="1"/>
  <c r="F178" i="1" l="1"/>
  <c r="B179" i="1" s="1"/>
  <c r="H179" i="1"/>
  <c r="D179" i="1" l="1"/>
  <c r="E179" i="1" s="1"/>
  <c r="C180" i="1" s="1"/>
  <c r="H180" i="1" l="1"/>
  <c r="F179" i="1"/>
  <c r="B180" i="1" s="1"/>
  <c r="D180" i="1" l="1"/>
  <c r="E180" i="1" s="1"/>
  <c r="C181" i="1" s="1"/>
  <c r="F180" i="1" l="1"/>
  <c r="B181" i="1" s="1"/>
  <c r="H181" i="1"/>
  <c r="D181" i="1" l="1"/>
  <c r="E181" i="1" s="1"/>
  <c r="C182" i="1" s="1"/>
  <c r="H182" i="1" l="1"/>
  <c r="F181" i="1"/>
  <c r="B182" i="1" s="1"/>
  <c r="D182" i="1" l="1"/>
  <c r="E182" i="1" s="1"/>
  <c r="C183" i="1" s="1"/>
  <c r="F182" i="1" l="1"/>
  <c r="B183" i="1" s="1"/>
  <c r="H183" i="1"/>
  <c r="D183" i="1" l="1"/>
  <c r="E183" i="1" s="1"/>
  <c r="C184" i="1" s="1"/>
  <c r="F183" i="1" l="1"/>
  <c r="B184" i="1" s="1"/>
  <c r="H184" i="1"/>
  <c r="D184" i="1" l="1"/>
  <c r="E184" i="1" s="1"/>
  <c r="C185" i="1" s="1"/>
  <c r="F184" i="1" l="1"/>
  <c r="B185" i="1" s="1"/>
  <c r="H185" i="1"/>
  <c r="D185" i="1" l="1"/>
  <c r="E185" i="1" s="1"/>
  <c r="C186" i="1" s="1"/>
  <c r="H186" i="1" l="1"/>
  <c r="F185" i="1"/>
  <c r="B186" i="1" s="1"/>
  <c r="D186" i="1" l="1"/>
  <c r="E186" i="1" s="1"/>
  <c r="C187" i="1" s="1"/>
  <c r="F186" i="1" l="1"/>
  <c r="B187" i="1" s="1"/>
  <c r="H187" i="1"/>
  <c r="D187" i="1" l="1"/>
  <c r="E187" i="1" s="1"/>
  <c r="C188" i="1" s="1"/>
  <c r="H188" i="1" l="1"/>
  <c r="F187" i="1"/>
  <c r="B188" i="1" s="1"/>
  <c r="D188" i="1" l="1"/>
  <c r="E188" i="1" s="1"/>
  <c r="C189" i="1" s="1"/>
  <c r="F188" i="1" l="1"/>
  <c r="B189" i="1" s="1"/>
  <c r="H189" i="1"/>
  <c r="D189" i="1" l="1"/>
  <c r="E189" i="1" s="1"/>
  <c r="C190" i="1" s="1"/>
  <c r="H190" i="1" l="1"/>
  <c r="F189" i="1"/>
  <c r="B190" i="1" s="1"/>
  <c r="D190" i="1" l="1"/>
  <c r="E190" i="1" s="1"/>
  <c r="C191" i="1" s="1"/>
  <c r="F190" i="1" l="1"/>
  <c r="B191" i="1" s="1"/>
  <c r="H191" i="1"/>
  <c r="D191" i="1" l="1"/>
  <c r="E191" i="1" s="1"/>
  <c r="C192" i="1" s="1"/>
  <c r="F191" i="1" l="1"/>
  <c r="B192" i="1" s="1"/>
  <c r="H192" i="1"/>
  <c r="D192" i="1" l="1"/>
  <c r="E192" i="1" s="1"/>
  <c r="C193" i="1" s="1"/>
  <c r="F192" i="1" l="1"/>
  <c r="B193" i="1" s="1"/>
  <c r="H193" i="1"/>
  <c r="D193" i="1" l="1"/>
  <c r="E193" i="1" s="1"/>
  <c r="C194" i="1" s="1"/>
  <c r="H194" i="1" l="1"/>
  <c r="F193" i="1"/>
  <c r="B194" i="1" s="1"/>
  <c r="D194" i="1" l="1"/>
  <c r="E194" i="1" s="1"/>
  <c r="C195" i="1" s="1"/>
  <c r="F194" i="1" l="1"/>
  <c r="B195" i="1" s="1"/>
  <c r="H195" i="1"/>
  <c r="D195" i="1" l="1"/>
  <c r="E195" i="1" s="1"/>
  <c r="C196" i="1" s="1"/>
  <c r="H196" i="1" l="1"/>
  <c r="F195" i="1"/>
  <c r="B196" i="1" s="1"/>
  <c r="D196" i="1" l="1"/>
  <c r="E196" i="1" s="1"/>
  <c r="C197" i="1" s="1"/>
  <c r="F196" i="1" l="1"/>
  <c r="B197" i="1" s="1"/>
  <c r="H197" i="1"/>
  <c r="D197" i="1" l="1"/>
  <c r="E197" i="1" s="1"/>
  <c r="C198" i="1" s="1"/>
  <c r="H198" i="1" l="1"/>
  <c r="F197" i="1"/>
  <c r="B198" i="1" s="1"/>
  <c r="D198" i="1" l="1"/>
  <c r="E198" i="1" s="1"/>
  <c r="C199" i="1" s="1"/>
  <c r="F198" i="1" l="1"/>
  <c r="B199" i="1" s="1"/>
  <c r="H199" i="1"/>
  <c r="D199" i="1" l="1"/>
  <c r="E199" i="1" s="1"/>
  <c r="C200" i="1" s="1"/>
  <c r="F199" i="1" l="1"/>
  <c r="B200" i="1" s="1"/>
  <c r="H200" i="1"/>
  <c r="D200" i="1" l="1"/>
  <c r="E200" i="1" s="1"/>
  <c r="C201" i="1" s="1"/>
  <c r="F200" i="1" l="1"/>
  <c r="B201" i="1" s="1"/>
  <c r="H201" i="1"/>
  <c r="D201" i="1" l="1"/>
  <c r="E201" i="1" s="1"/>
  <c r="C202" i="1" s="1"/>
  <c r="H202" i="1" l="1"/>
  <c r="F201" i="1"/>
  <c r="B202" i="1" s="1"/>
  <c r="D202" i="1" l="1"/>
  <c r="E202" i="1" s="1"/>
  <c r="C203" i="1" s="1"/>
  <c r="F202" i="1" l="1"/>
  <c r="B203" i="1" s="1"/>
  <c r="H203" i="1"/>
  <c r="D203" i="1" l="1"/>
  <c r="E203" i="1" s="1"/>
  <c r="C204" i="1" s="1"/>
  <c r="H204" i="1" l="1"/>
  <c r="F203" i="1"/>
  <c r="B204" i="1" s="1"/>
  <c r="D204" i="1" l="1"/>
  <c r="E204" i="1" s="1"/>
  <c r="C205" i="1" s="1"/>
  <c r="F204" i="1" l="1"/>
  <c r="B205" i="1" s="1"/>
  <c r="H205" i="1"/>
  <c r="D205" i="1" l="1"/>
  <c r="E205" i="1" s="1"/>
  <c r="C206" i="1" s="1"/>
  <c r="H206" i="1" l="1"/>
  <c r="F205" i="1"/>
  <c r="B206" i="1" s="1"/>
  <c r="D206" i="1" l="1"/>
  <c r="E206" i="1" s="1"/>
  <c r="C207" i="1" s="1"/>
  <c r="F206" i="1" l="1"/>
  <c r="B207" i="1" s="1"/>
  <c r="H207" i="1"/>
  <c r="D207" i="1" l="1"/>
  <c r="E207" i="1" s="1"/>
  <c r="C208" i="1" s="1"/>
  <c r="F207" i="1" l="1"/>
  <c r="B208" i="1" s="1"/>
  <c r="H208" i="1"/>
  <c r="D208" i="1" l="1"/>
  <c r="E208" i="1" s="1"/>
  <c r="C209" i="1" s="1"/>
  <c r="F208" i="1" l="1"/>
  <c r="B209" i="1" s="1"/>
  <c r="H209" i="1"/>
  <c r="D209" i="1" l="1"/>
  <c r="E209" i="1" s="1"/>
  <c r="C210" i="1" s="1"/>
  <c r="H210" i="1" l="1"/>
  <c r="F209" i="1"/>
  <c r="B210" i="1" s="1"/>
  <c r="D210" i="1" l="1"/>
  <c r="E210" i="1" s="1"/>
  <c r="C211" i="1" s="1"/>
  <c r="F210" i="1" l="1"/>
  <c r="B211" i="1" s="1"/>
  <c r="H211" i="1"/>
  <c r="D211" i="1" l="1"/>
  <c r="E211" i="1" s="1"/>
  <c r="C212" i="1" s="1"/>
  <c r="H212" i="1" l="1"/>
  <c r="F211" i="1"/>
  <c r="B212" i="1" s="1"/>
  <c r="D212" i="1" l="1"/>
  <c r="E212" i="1" s="1"/>
  <c r="C213" i="1" s="1"/>
  <c r="F212" i="1" l="1"/>
  <c r="B213" i="1" s="1"/>
  <c r="H213" i="1"/>
  <c r="D213" i="1" l="1"/>
  <c r="E213" i="1" s="1"/>
  <c r="C214" i="1" s="1"/>
  <c r="H214" i="1" l="1"/>
  <c r="F213" i="1"/>
  <c r="B214" i="1" s="1"/>
  <c r="D214" i="1" l="1"/>
  <c r="E214" i="1" s="1"/>
  <c r="C215" i="1" s="1"/>
  <c r="F214" i="1" l="1"/>
  <c r="B215" i="1" s="1"/>
  <c r="H215" i="1"/>
  <c r="D215" i="1" l="1"/>
  <c r="E215" i="1" s="1"/>
  <c r="C216" i="1" s="1"/>
  <c r="F215" i="1" l="1"/>
  <c r="B216" i="1" s="1"/>
  <c r="D216" i="1" s="1"/>
  <c r="E216" i="1" s="1"/>
  <c r="C217" i="1" s="1"/>
  <c r="H216" i="1"/>
  <c r="F216" i="1" l="1"/>
  <c r="B217" i="1" s="1"/>
  <c r="H217" i="1"/>
  <c r="D217" i="1" l="1"/>
  <c r="E217" i="1" s="1"/>
  <c r="C218" i="1" s="1"/>
  <c r="H218" i="1" l="1"/>
  <c r="F217" i="1"/>
  <c r="B218" i="1" s="1"/>
  <c r="D218" i="1" l="1"/>
  <c r="E218" i="1" s="1"/>
  <c r="C219" i="1" s="1"/>
  <c r="F218" i="1" l="1"/>
  <c r="B219" i="1" s="1"/>
  <c r="H219" i="1"/>
  <c r="D219" i="1" l="1"/>
  <c r="E219" i="1" s="1"/>
  <c r="C220" i="1" s="1"/>
  <c r="H220" i="1" l="1"/>
  <c r="F219" i="1"/>
  <c r="B220" i="1" s="1"/>
  <c r="D220" i="1" l="1"/>
  <c r="E220" i="1" s="1"/>
  <c r="C221" i="1" s="1"/>
  <c r="F220" i="1" l="1"/>
  <c r="B221" i="1" s="1"/>
  <c r="H221" i="1"/>
  <c r="D221" i="1" l="1"/>
  <c r="E221" i="1" s="1"/>
  <c r="C222" i="1" s="1"/>
  <c r="H222" i="1" l="1"/>
  <c r="F221" i="1"/>
  <c r="B222" i="1" s="1"/>
  <c r="D222" i="1" l="1"/>
  <c r="E222" i="1" s="1"/>
  <c r="C223" i="1" s="1"/>
  <c r="F222" i="1" l="1"/>
  <c r="B223" i="1" s="1"/>
  <c r="H223" i="1"/>
  <c r="D223" i="1" l="1"/>
  <c r="E223" i="1" s="1"/>
  <c r="C224" i="1" s="1"/>
  <c r="F223" i="1" l="1"/>
  <c r="B224" i="1" s="1"/>
  <c r="H224" i="1"/>
  <c r="D224" i="1" l="1"/>
  <c r="E224" i="1" s="1"/>
  <c r="C225" i="1" s="1"/>
  <c r="F224" i="1" l="1"/>
  <c r="B225" i="1" s="1"/>
  <c r="H225" i="1"/>
  <c r="D225" i="1" l="1"/>
  <c r="E225" i="1" s="1"/>
  <c r="C226" i="1" s="1"/>
  <c r="H226" i="1" l="1"/>
  <c r="F225" i="1"/>
  <c r="B226" i="1" s="1"/>
  <c r="D226" i="1" l="1"/>
  <c r="E226" i="1" s="1"/>
  <c r="C227" i="1" s="1"/>
  <c r="H227" i="1" l="1"/>
  <c r="F226" i="1"/>
  <c r="B227" i="1" s="1"/>
  <c r="D227" i="1" l="1"/>
  <c r="E227" i="1" s="1"/>
  <c r="C228" i="1" s="1"/>
  <c r="H228" i="1" l="1"/>
  <c r="F227" i="1"/>
  <c r="B228" i="1" s="1"/>
  <c r="D228" i="1" l="1"/>
  <c r="E228" i="1" s="1"/>
  <c r="C229" i="1" s="1"/>
  <c r="F228" i="1" l="1"/>
  <c r="B229" i="1" s="1"/>
  <c r="H229" i="1"/>
  <c r="D229" i="1" l="1"/>
  <c r="E229" i="1" s="1"/>
  <c r="C230" i="1" s="1"/>
  <c r="H230" i="1" l="1"/>
  <c r="F229" i="1"/>
  <c r="B230" i="1" s="1"/>
  <c r="D230" i="1" l="1"/>
  <c r="E230" i="1" s="1"/>
  <c r="C231" i="1" s="1"/>
  <c r="F230" i="1" l="1"/>
  <c r="B231" i="1" s="1"/>
  <c r="H231" i="1"/>
  <c r="D231" i="1" l="1"/>
  <c r="E231" i="1" s="1"/>
  <c r="C232" i="1" s="1"/>
  <c r="F231" i="1" l="1"/>
  <c r="B232" i="1" s="1"/>
  <c r="H232" i="1"/>
  <c r="D232" i="1" l="1"/>
  <c r="E232" i="1" s="1"/>
  <c r="C233" i="1" s="1"/>
  <c r="F232" i="1" l="1"/>
  <c r="B233" i="1" s="1"/>
  <c r="H233" i="1"/>
  <c r="D233" i="1" l="1"/>
  <c r="E233" i="1" s="1"/>
  <c r="C234" i="1" s="1"/>
  <c r="H234" i="1" l="1"/>
  <c r="F233" i="1"/>
  <c r="B234" i="1" s="1"/>
  <c r="D234" i="1" l="1"/>
  <c r="E234" i="1" s="1"/>
  <c r="C235" i="1" s="1"/>
  <c r="F234" i="1" l="1"/>
  <c r="B235" i="1" s="1"/>
  <c r="H235" i="1"/>
  <c r="D235" i="1" l="1"/>
  <c r="E235" i="1" s="1"/>
  <c r="C236" i="1" s="1"/>
  <c r="H236" i="1" l="1"/>
  <c r="F235" i="1"/>
  <c r="B236" i="1" s="1"/>
  <c r="D236" i="1" l="1"/>
  <c r="E236" i="1" s="1"/>
  <c r="C237" i="1" s="1"/>
  <c r="F236" i="1" l="1"/>
  <c r="B237" i="1" s="1"/>
  <c r="H237" i="1"/>
  <c r="D237" i="1" l="1"/>
  <c r="E237" i="1" s="1"/>
  <c r="C238" i="1" s="1"/>
  <c r="H238" i="1" l="1"/>
  <c r="F237" i="1"/>
  <c r="B238" i="1" s="1"/>
  <c r="D238" i="1" l="1"/>
  <c r="E238" i="1" s="1"/>
  <c r="C239" i="1" s="1"/>
  <c r="F238" i="1" l="1"/>
  <c r="B239" i="1" s="1"/>
  <c r="H239" i="1"/>
  <c r="D239" i="1" l="1"/>
  <c r="E239" i="1" s="1"/>
  <c r="C240" i="1" s="1"/>
  <c r="F239" i="1" l="1"/>
  <c r="B240" i="1" s="1"/>
  <c r="H240" i="1"/>
  <c r="D240" i="1" l="1"/>
  <c r="E240" i="1" s="1"/>
  <c r="C241" i="1" s="1"/>
  <c r="F240" i="1" l="1"/>
  <c r="B241" i="1" s="1"/>
  <c r="H241" i="1"/>
  <c r="D241" i="1" l="1"/>
  <c r="E241" i="1" s="1"/>
  <c r="C242" i="1" s="1"/>
  <c r="H242" i="1" l="1"/>
  <c r="F241" i="1"/>
  <c r="B242" i="1" s="1"/>
  <c r="D242" i="1" l="1"/>
  <c r="E242" i="1" s="1"/>
  <c r="C243" i="1" s="1"/>
  <c r="F242" i="1" l="1"/>
  <c r="B243" i="1" s="1"/>
  <c r="D243" i="1" s="1"/>
  <c r="E243" i="1" s="1"/>
  <c r="H243" i="1"/>
  <c r="C244" i="1" l="1"/>
  <c r="F243" i="1"/>
  <c r="B244" i="1" s="1"/>
  <c r="D244" i="1" l="1"/>
  <c r="E244" i="1" s="1"/>
  <c r="C245" i="1" s="1"/>
  <c r="H244" i="1"/>
  <c r="H245" i="1" l="1"/>
  <c r="F244" i="1"/>
  <c r="B245" i="1" s="1"/>
  <c r="D245" i="1" l="1"/>
  <c r="E245" i="1" s="1"/>
  <c r="C246" i="1" s="1"/>
  <c r="H246" i="1" l="1"/>
  <c r="F245" i="1"/>
  <c r="B246" i="1" s="1"/>
  <c r="D246" i="1" l="1"/>
  <c r="E246" i="1" s="1"/>
  <c r="C247" i="1" s="1"/>
  <c r="F246" i="1" l="1"/>
  <c r="B247" i="1" s="1"/>
  <c r="H247" i="1"/>
  <c r="D247" i="1" l="1"/>
  <c r="E247" i="1" s="1"/>
  <c r="C248" i="1" s="1"/>
  <c r="F247" i="1" l="1"/>
  <c r="B248" i="1" s="1"/>
  <c r="H248" i="1"/>
  <c r="D248" i="1" l="1"/>
  <c r="E248" i="1" s="1"/>
  <c r="C249" i="1" s="1"/>
  <c r="F248" i="1" l="1"/>
  <c r="B249" i="1" s="1"/>
  <c r="H249" i="1"/>
  <c r="D249" i="1" l="1"/>
  <c r="E249" i="1" s="1"/>
  <c r="C250" i="1" s="1"/>
  <c r="H250" i="1" l="1"/>
  <c r="F249" i="1"/>
  <c r="B250" i="1" s="1"/>
  <c r="D250" i="1" l="1"/>
  <c r="E250" i="1" s="1"/>
  <c r="C251" i="1" s="1"/>
  <c r="F250" i="1" l="1"/>
  <c r="B251" i="1" s="1"/>
  <c r="H251" i="1"/>
  <c r="D251" i="1" l="1"/>
  <c r="E251" i="1" s="1"/>
  <c r="C252" i="1" s="1"/>
  <c r="H252" i="1" l="1"/>
  <c r="F251" i="1"/>
  <c r="B252" i="1" s="1"/>
  <c r="D252" i="1" l="1"/>
  <c r="E252" i="1" s="1"/>
  <c r="C253" i="1" s="1"/>
  <c r="F252" i="1" l="1"/>
  <c r="B253" i="1" s="1"/>
  <c r="D253" i="1" s="1"/>
  <c r="E253" i="1" s="1"/>
  <c r="C254" i="1" s="1"/>
  <c r="H253" i="1"/>
  <c r="H254" i="1" l="1"/>
  <c r="F253" i="1"/>
  <c r="B254" i="1" s="1"/>
  <c r="D254" i="1" l="1"/>
  <c r="E254" i="1" s="1"/>
  <c r="C255" i="1" s="1"/>
  <c r="F254" i="1" l="1"/>
  <c r="B255" i="1" s="1"/>
  <c r="H255" i="1"/>
  <c r="D255" i="1" l="1"/>
  <c r="E255" i="1" s="1"/>
  <c r="C256" i="1" s="1"/>
  <c r="F255" i="1" l="1"/>
  <c r="B256" i="1" s="1"/>
  <c r="H256" i="1"/>
  <c r="D256" i="1" l="1"/>
  <c r="E256" i="1" s="1"/>
  <c r="C257" i="1" s="1"/>
  <c r="F256" i="1" l="1"/>
  <c r="B257" i="1" s="1"/>
  <c r="D257" i="1" s="1"/>
  <c r="E257" i="1" s="1"/>
  <c r="C258" i="1" s="1"/>
  <c r="H257" i="1"/>
  <c r="H258" i="1" l="1"/>
  <c r="F257" i="1"/>
  <c r="B258" i="1" s="1"/>
  <c r="D258" i="1" l="1"/>
  <c r="E258" i="1" s="1"/>
  <c r="C259" i="1" s="1"/>
  <c r="F258" i="1" l="1"/>
  <c r="B259" i="1" s="1"/>
  <c r="D259" i="1" s="1"/>
  <c r="E259" i="1" s="1"/>
  <c r="C260" i="1" s="1"/>
  <c r="H259" i="1"/>
  <c r="H260" i="1" l="1"/>
  <c r="F259" i="1"/>
  <c r="B260" i="1" s="1"/>
  <c r="D260" i="1" l="1"/>
  <c r="E260" i="1" s="1"/>
  <c r="C261" i="1" s="1"/>
  <c r="F260" i="1" l="1"/>
  <c r="B261" i="1" s="1"/>
  <c r="D261" i="1" s="1"/>
  <c r="E261" i="1" s="1"/>
  <c r="C262" i="1" s="1"/>
  <c r="H261" i="1"/>
  <c r="H262" i="1" l="1"/>
  <c r="F261" i="1"/>
  <c r="B262" i="1" s="1"/>
  <c r="D262" i="1" l="1"/>
  <c r="E262" i="1" s="1"/>
  <c r="C263" i="1" s="1"/>
  <c r="F262" i="1" l="1"/>
  <c r="B263" i="1" s="1"/>
  <c r="D263" i="1" s="1"/>
  <c r="E263" i="1" s="1"/>
  <c r="C264" i="1" s="1"/>
  <c r="H263" i="1"/>
  <c r="H264" i="1" l="1"/>
  <c r="F263" i="1"/>
  <c r="B264" i="1" s="1"/>
  <c r="D264" i="1" l="1"/>
  <c r="E264" i="1" s="1"/>
  <c r="C265" i="1" s="1"/>
  <c r="F264" i="1" l="1"/>
  <c r="B265" i="1" s="1"/>
  <c r="D265" i="1" s="1"/>
  <c r="E265" i="1" s="1"/>
  <c r="C266" i="1" s="1"/>
  <c r="H265" i="1"/>
  <c r="H266" i="1" l="1"/>
  <c r="F265" i="1"/>
  <c r="B266" i="1" s="1"/>
  <c r="D266" i="1" l="1"/>
  <c r="E266" i="1" s="1"/>
  <c r="C267" i="1" s="1"/>
  <c r="F266" i="1" l="1"/>
  <c r="B267" i="1" s="1"/>
  <c r="D267" i="1" s="1"/>
  <c r="E267" i="1" s="1"/>
  <c r="C268" i="1" s="1"/>
  <c r="H267" i="1"/>
  <c r="H268" i="1" l="1"/>
  <c r="F267" i="1"/>
  <c r="B268" i="1" s="1"/>
  <c r="D268" i="1" l="1"/>
  <c r="E268" i="1" s="1"/>
  <c r="C269" i="1" s="1"/>
  <c r="F268" i="1" l="1"/>
  <c r="B269" i="1" s="1"/>
  <c r="D269" i="1" s="1"/>
  <c r="E269" i="1" s="1"/>
  <c r="C270" i="1" s="1"/>
  <c r="H269" i="1"/>
  <c r="H270" i="1" l="1"/>
  <c r="F269" i="1"/>
  <c r="B270" i="1" s="1"/>
  <c r="D270" i="1" l="1"/>
  <c r="E270" i="1" s="1"/>
  <c r="C271" i="1" s="1"/>
  <c r="F270" i="1" l="1"/>
  <c r="B271" i="1" s="1"/>
  <c r="D271" i="1" s="1"/>
  <c r="E271" i="1" s="1"/>
  <c r="C272" i="1" s="1"/>
  <c r="H271" i="1"/>
  <c r="H272" i="1" l="1"/>
  <c r="F271" i="1"/>
  <c r="B272" i="1" s="1"/>
  <c r="D272" i="1" l="1"/>
  <c r="E272" i="1" s="1"/>
  <c r="C273" i="1" s="1"/>
  <c r="F272" i="1" l="1"/>
  <c r="B273" i="1" s="1"/>
  <c r="D273" i="1" s="1"/>
  <c r="E273" i="1" s="1"/>
  <c r="H273" i="1"/>
  <c r="C274" i="1" l="1"/>
  <c r="F273" i="1"/>
  <c r="B274" i="1" s="1"/>
  <c r="D274" i="1" l="1"/>
  <c r="E274" i="1" s="1"/>
  <c r="C275" i="1" s="1"/>
  <c r="H274" i="1"/>
  <c r="H275" i="1" l="1"/>
  <c r="F274" i="1"/>
  <c r="B275" i="1" s="1"/>
  <c r="D275" i="1" l="1"/>
  <c r="E275" i="1" s="1"/>
  <c r="C276" i="1" s="1"/>
  <c r="H276" i="1" l="1"/>
  <c r="F275" i="1"/>
  <c r="B276" i="1" s="1"/>
  <c r="D276" i="1" l="1"/>
  <c r="E276" i="1" s="1"/>
  <c r="C277" i="1" s="1"/>
  <c r="F276" i="1" l="1"/>
  <c r="B277" i="1" s="1"/>
  <c r="D277" i="1" s="1"/>
  <c r="E277" i="1" s="1"/>
  <c r="C278" i="1" s="1"/>
  <c r="H277" i="1"/>
  <c r="H278" i="1" l="1"/>
  <c r="F277" i="1"/>
  <c r="B278" i="1" s="1"/>
  <c r="D278" i="1" l="1"/>
  <c r="E278" i="1" s="1"/>
  <c r="C279" i="1" s="1"/>
  <c r="F278" i="1" l="1"/>
  <c r="B279" i="1" s="1"/>
  <c r="D279" i="1" s="1"/>
  <c r="E279" i="1" s="1"/>
  <c r="C280" i="1" s="1"/>
  <c r="H279" i="1"/>
  <c r="H280" i="1" l="1"/>
  <c r="F279" i="1"/>
  <c r="B280" i="1" s="1"/>
  <c r="D280" i="1" l="1"/>
  <c r="E280" i="1" s="1"/>
  <c r="C281" i="1" s="1"/>
  <c r="F280" i="1" l="1"/>
  <c r="B281" i="1" s="1"/>
  <c r="D281" i="1" s="1"/>
  <c r="E281" i="1" s="1"/>
  <c r="C282" i="1" s="1"/>
  <c r="H281" i="1"/>
  <c r="H282" i="1" l="1"/>
  <c r="F281" i="1"/>
  <c r="B282" i="1" s="1"/>
  <c r="D282" i="1" l="1"/>
  <c r="E282" i="1" s="1"/>
  <c r="C283" i="1" s="1"/>
  <c r="F282" i="1" l="1"/>
  <c r="B283" i="1" s="1"/>
  <c r="D283" i="1" s="1"/>
  <c r="E283" i="1" s="1"/>
  <c r="C284" i="1" s="1"/>
  <c r="H283" i="1"/>
  <c r="H284" i="1" l="1"/>
  <c r="F283" i="1"/>
  <c r="B284" i="1" s="1"/>
  <c r="D284" i="1" l="1"/>
  <c r="E284" i="1" s="1"/>
  <c r="C285" i="1" s="1"/>
  <c r="F284" i="1" l="1"/>
  <c r="B285" i="1" s="1"/>
  <c r="H285" i="1"/>
  <c r="D285" i="1" l="1"/>
  <c r="E285" i="1" s="1"/>
  <c r="C286" i="1" s="1"/>
  <c r="H286" i="1" l="1"/>
  <c r="F285" i="1"/>
  <c r="B286" i="1" s="1"/>
  <c r="D286" i="1" l="1"/>
  <c r="E286" i="1" s="1"/>
  <c r="C287" i="1" s="1"/>
  <c r="F286" i="1" l="1"/>
  <c r="B287" i="1" s="1"/>
  <c r="H287" i="1"/>
  <c r="D287" i="1" l="1"/>
  <c r="E287" i="1" s="1"/>
  <c r="C288" i="1" s="1"/>
  <c r="F287" i="1" l="1"/>
  <c r="B288" i="1" s="1"/>
  <c r="H288" i="1"/>
  <c r="D288" i="1" l="1"/>
  <c r="E288" i="1" s="1"/>
  <c r="C289" i="1" s="1"/>
  <c r="F288" i="1" l="1"/>
  <c r="B289" i="1" s="1"/>
  <c r="D289" i="1" s="1"/>
  <c r="E289" i="1" s="1"/>
  <c r="C290" i="1" s="1"/>
  <c r="H289" i="1"/>
  <c r="H290" i="1" l="1"/>
  <c r="F289" i="1"/>
  <c r="B290" i="1" s="1"/>
  <c r="D290" i="1" l="1"/>
  <c r="E290" i="1" s="1"/>
  <c r="C291" i="1" s="1"/>
  <c r="F290" i="1" l="1"/>
  <c r="B291" i="1" s="1"/>
  <c r="D291" i="1" s="1"/>
  <c r="E291" i="1" s="1"/>
  <c r="H291" i="1"/>
  <c r="C292" i="1" l="1"/>
  <c r="F291" i="1"/>
  <c r="B292" i="1" s="1"/>
  <c r="D292" i="1" l="1"/>
  <c r="E292" i="1" s="1"/>
  <c r="C293" i="1" s="1"/>
  <c r="H292" i="1"/>
  <c r="F292" i="1" l="1"/>
  <c r="B293" i="1" s="1"/>
  <c r="H293" i="1"/>
  <c r="D293" i="1" l="1"/>
  <c r="E293" i="1" s="1"/>
  <c r="C294" i="1" s="1"/>
  <c r="H294" i="1" l="1"/>
  <c r="F293" i="1"/>
  <c r="B294" i="1" s="1"/>
  <c r="D294" i="1" l="1"/>
  <c r="E294" i="1" s="1"/>
  <c r="C295" i="1" s="1"/>
  <c r="F294" i="1" l="1"/>
  <c r="B295" i="1" s="1"/>
  <c r="H295" i="1"/>
  <c r="D295" i="1" l="1"/>
  <c r="E295" i="1" s="1"/>
  <c r="C296" i="1" s="1"/>
  <c r="F295" i="1" l="1"/>
  <c r="B296" i="1" s="1"/>
  <c r="H296" i="1"/>
  <c r="D296" i="1" l="1"/>
  <c r="E296" i="1" s="1"/>
  <c r="C297" i="1" s="1"/>
  <c r="F296" i="1" l="1"/>
  <c r="B297" i="1" s="1"/>
  <c r="H297" i="1"/>
  <c r="D297" i="1" l="1"/>
  <c r="E297" i="1" s="1"/>
  <c r="C298" i="1" s="1"/>
  <c r="H298" i="1" l="1"/>
  <c r="F297" i="1"/>
  <c r="B298" i="1" s="1"/>
  <c r="D298" i="1" l="1"/>
  <c r="E298" i="1" s="1"/>
  <c r="C299" i="1" s="1"/>
  <c r="F298" i="1" l="1"/>
  <c r="B299" i="1" s="1"/>
  <c r="D299" i="1" s="1"/>
  <c r="E299" i="1" s="1"/>
  <c r="C300" i="1" s="1"/>
  <c r="H299" i="1"/>
  <c r="H300" i="1" l="1"/>
  <c r="F299" i="1"/>
  <c r="B300" i="1" s="1"/>
  <c r="D300" i="1" l="1"/>
  <c r="E300" i="1" s="1"/>
  <c r="C301" i="1" s="1"/>
  <c r="F300" i="1" l="1"/>
  <c r="B301" i="1" s="1"/>
  <c r="H301" i="1"/>
  <c r="D301" i="1" l="1"/>
  <c r="E301" i="1" s="1"/>
  <c r="C302" i="1" s="1"/>
  <c r="H302" i="1" l="1"/>
  <c r="F301" i="1"/>
  <c r="B302" i="1" s="1"/>
  <c r="D302" i="1" l="1"/>
  <c r="E302" i="1" s="1"/>
  <c r="C303" i="1" s="1"/>
  <c r="F302" i="1" l="1"/>
  <c r="B303" i="1" s="1"/>
  <c r="H303" i="1"/>
  <c r="D303" i="1" l="1"/>
  <c r="E303" i="1" s="1"/>
  <c r="C304" i="1" s="1"/>
  <c r="F303" i="1" l="1"/>
  <c r="B304" i="1" s="1"/>
  <c r="H304" i="1"/>
  <c r="D304" i="1" l="1"/>
  <c r="E304" i="1" s="1"/>
  <c r="C305" i="1" s="1"/>
  <c r="H305" i="1" l="1"/>
  <c r="F304" i="1"/>
  <c r="B305" i="1" s="1"/>
  <c r="D305" i="1" l="1"/>
  <c r="E305" i="1" s="1"/>
  <c r="C306" i="1" s="1"/>
  <c r="H306" i="1" l="1"/>
  <c r="F305" i="1"/>
  <c r="B306" i="1" s="1"/>
  <c r="D306" i="1" l="1"/>
  <c r="E306" i="1" s="1"/>
  <c r="C307" i="1" s="1"/>
  <c r="F306" i="1" l="1"/>
  <c r="B307" i="1" s="1"/>
  <c r="H307" i="1"/>
  <c r="D307" i="1" l="1"/>
  <c r="E307" i="1" s="1"/>
  <c r="C308" i="1" s="1"/>
  <c r="H308" i="1" l="1"/>
  <c r="F307" i="1"/>
  <c r="B308" i="1" s="1"/>
  <c r="D308" i="1" l="1"/>
  <c r="E308" i="1" s="1"/>
  <c r="C309" i="1" s="1"/>
  <c r="F308" i="1" l="1"/>
  <c r="B309" i="1" s="1"/>
  <c r="H309" i="1"/>
  <c r="D309" i="1" l="1"/>
  <c r="E309" i="1" s="1"/>
  <c r="C310" i="1" s="1"/>
  <c r="H310" i="1" l="1"/>
  <c r="F309" i="1"/>
  <c r="B310" i="1" s="1"/>
  <c r="D310" i="1" l="1"/>
  <c r="E310" i="1" s="1"/>
  <c r="C311" i="1" s="1"/>
  <c r="F310" i="1" l="1"/>
  <c r="B311" i="1" s="1"/>
  <c r="H311" i="1"/>
  <c r="D311" i="1" l="1"/>
  <c r="E311" i="1" s="1"/>
  <c r="C312" i="1" s="1"/>
  <c r="F311" i="1" l="1"/>
  <c r="B312" i="1" s="1"/>
  <c r="H312" i="1"/>
  <c r="D312" i="1" l="1"/>
  <c r="E312" i="1" s="1"/>
  <c r="C313" i="1" s="1"/>
  <c r="F312" i="1" l="1"/>
  <c r="B313" i="1" s="1"/>
  <c r="H313" i="1"/>
  <c r="D313" i="1" l="1"/>
  <c r="E313" i="1" s="1"/>
  <c r="C314" i="1" s="1"/>
  <c r="H314" i="1" l="1"/>
  <c r="F313" i="1"/>
  <c r="B314" i="1" s="1"/>
  <c r="D314" i="1" l="1"/>
  <c r="E314" i="1" s="1"/>
  <c r="C315" i="1" s="1"/>
  <c r="F314" i="1" l="1"/>
  <c r="B315" i="1" s="1"/>
  <c r="H315" i="1"/>
  <c r="D315" i="1" l="1"/>
  <c r="E315" i="1" s="1"/>
  <c r="C316" i="1" s="1"/>
  <c r="H316" i="1" l="1"/>
  <c r="F315" i="1"/>
  <c r="B316" i="1" s="1"/>
  <c r="D316" i="1" l="1"/>
  <c r="E316" i="1" s="1"/>
  <c r="F316" i="1" l="1"/>
</calcChain>
</file>

<file path=xl/sharedStrings.xml><?xml version="1.0" encoding="utf-8"?>
<sst xmlns="http://schemas.openxmlformats.org/spreadsheetml/2006/main" count="12" uniqueCount="11">
  <si>
    <t>t</t>
  </si>
  <si>
    <t>h_vorher [m]</t>
  </si>
  <si>
    <t>v_vorher [m/s]</t>
  </si>
  <si>
    <t>a [m/s²]</t>
  </si>
  <si>
    <t>v_nachher [m/s]</t>
  </si>
  <si>
    <t>h_nachher [m]</t>
  </si>
  <si>
    <t>h_0 [m]</t>
  </si>
  <si>
    <t>c_w:</t>
  </si>
  <si>
    <t>A [m²]:</t>
  </si>
  <si>
    <t>m [kg]:</t>
  </si>
  <si>
    <t>delta_t [sek]: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</si>
</sst>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AT"/>
              <a:t>Stratosphärensprung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6803951699683531"/>
          <c:y val="0.13556500127749518"/>
          <c:w val="0.79455847141648894"/>
          <c:h val="0.69333077834297252"/>
        </c:manualLayout>
      </c:layout>
      <c:scatterChart>
        <c:scatterStyle val="smoothMarker"/>
        <c:varyColors val="0"/>
        <c:ser>
          <c:idx val="0"/>
          <c:order val="0"/>
          <c:marker>
            <c:symbol val="circle"/>
            <c:size val="4"/>
          </c:marker>
          <c:xVal>
            <c:numRef>
              <c:f>Tabelle1!$A$16:$A$316</c:f>
              <c:numCache>
                <c:formatCode>General</c:formatCode>
                <c:ptCount val="3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xVal>
          <c:yVal>
            <c:numRef>
              <c:f>Tabelle1!$B$16:$B$316</c:f>
              <c:numCache>
                <c:formatCode>General</c:formatCode>
                <c:ptCount val="301"/>
                <c:pt idx="0">
                  <c:v>41000</c:v>
                </c:pt>
                <c:pt idx="1">
                  <c:v>40995</c:v>
                </c:pt>
                <c:pt idx="2">
                  <c:v>40980.000786241399</c:v>
                </c:pt>
                <c:pt idx="3">
                  <c:v>40955.005509096372</c:v>
                </c:pt>
                <c:pt idx="4">
                  <c:v>40920.020490228388</c:v>
                </c:pt>
                <c:pt idx="5">
                  <c:v>40875.055263565075</c:v>
                </c:pt>
                <c:pt idx="6">
                  <c:v>40820.122636302767</c:v>
                </c:pt>
                <c:pt idx="7">
                  <c:v>40755.238770261349</c:v>
                </c:pt>
                <c:pt idx="8">
                  <c:v>40680.423283999451</c:v>
                </c:pt>
                <c:pt idx="9">
                  <c:v>40595.699376188655</c:v>
                </c:pt>
                <c:pt idx="10">
                  <c:v>40501.093970829766</c:v>
                </c:pt>
                <c:pt idx="11">
                  <c:v>40396.637884972923</c:v>
                </c:pt>
                <c:pt idx="12">
                  <c:v>40282.366019674766</c:v>
                </c:pt>
                <c:pt idx="13">
                  <c:v>40158.317574987646</c:v>
                </c:pt>
                <c:pt idx="14">
                  <c:v>40024.536289825788</c:v>
                </c:pt>
                <c:pt idx="15">
                  <c:v>39881.070707588049</c:v>
                </c:pt>
                <c:pt idx="16">
                  <c:v>39727.974468433269</c:v>
                </c:pt>
                <c:pt idx="17">
                  <c:v>39565.306629097533</c:v>
                </c:pt>
                <c:pt idx="18">
                  <c:v>39393.132011108588</c:v>
                </c:pt>
                <c:pt idx="19">
                  <c:v>39211.521578185078</c:v>
                </c:pt>
                <c:pt idx="20">
                  <c:v>39020.552843500976</c:v>
                </c:pt>
                <c:pt idx="21">
                  <c:v>38820.31030734098</c:v>
                </c:pt>
                <c:pt idx="22">
                  <c:v>38610.885925462717</c:v>
                </c:pt>
                <c:pt idx="23">
                  <c:v>38392.379608206633</c:v>
                </c:pt>
                <c:pt idx="24">
                  <c:v>38164.899750045013</c:v>
                </c:pt>
                <c:pt idx="25">
                  <c:v>37928.563788826308</c:v>
                </c:pt>
                <c:pt idx="26">
                  <c:v>37683.49879343847</c:v>
                </c:pt>
                <c:pt idx="27">
                  <c:v>37429.842077974114</c:v>
                </c:pt>
                <c:pt idx="28">
                  <c:v>37167.741839718663</c:v>
                </c:pt>
                <c:pt idx="29">
                  <c:v>36897.357817390068</c:v>
                </c:pt>
                <c:pt idx="30">
                  <c:v>36618.86196502512</c:v>
                </c:pt>
                <c:pt idx="31">
                  <c:v>36332.43913572625</c:v>
                </c:pt>
                <c:pt idx="32">
                  <c:v>36038.287768150243</c:v>
                </c:pt>
                <c:pt idx="33">
                  <c:v>35736.620567138147</c:v>
                </c:pt>
                <c:pt idx="34">
                  <c:v>35427.665168261949</c:v>
                </c:pt>
                <c:pt idx="35">
                  <c:v>35111.66477431549</c:v>
                </c:pt>
                <c:pt idx="36">
                  <c:v>34788.878749931631</c:v>
                </c:pt>
                <c:pt idx="37">
                  <c:v>34459.583158605856</c:v>
                </c:pt>
                <c:pt idx="38">
                  <c:v>34124.07122450303</c:v>
                </c:pt>
                <c:pt idx="39">
                  <c:v>33782.653699591749</c:v>
                </c:pt>
                <c:pt idx="40">
                  <c:v>33435.659114979142</c:v>
                </c:pt>
                <c:pt idx="41">
                  <c:v>33083.433893917558</c:v>
                </c:pt>
                <c:pt idx="42">
                  <c:v>32726.342302949299</c:v>
                </c:pt>
                <c:pt idx="43">
                  <c:v>32364.766217188386</c:v>
                </c:pt>
                <c:pt idx="44">
                  <c:v>31999.10467596156</c:v>
                </c:pt>
                <c:pt idx="45">
                  <c:v>31629.773206099995</c:v>
                </c:pt>
                <c:pt idx="46">
                  <c:v>31257.202892238241</c:v>
                </c:pt>
                <c:pt idx="47">
                  <c:v>30881.839176668545</c:v>
                </c:pt>
                <c:pt idx="48">
                  <c:v>30504.140375713931</c:v>
                </c:pt>
                <c:pt idx="49">
                  <c:v>30124.575905269819</c:v>
                </c:pt>
                <c:pt idx="50">
                  <c:v>29743.624215101525</c:v>
                </c:pt>
                <c:pt idx="51">
                  <c:v>29361.770439571861</c:v>
                </c:pt>
                <c:pt idx="52">
                  <c:v>28979.503781512922</c:v>
                </c:pt>
                <c:pt idx="53">
                  <c:v>28597.314655651902</c:v>
                </c:pt>
                <c:pt idx="54">
                  <c:v>28215.691627957403</c:v>
                </c:pt>
                <c:pt idx="55">
                  <c:v>27835.118197008302</c:v>
                </c:pt>
                <c:pt idx="56">
                  <c:v>27456.069472457802</c:v>
                </c:pt>
                <c:pt idx="57">
                  <c:v>27079.008813297289</c:v>
                </c:pt>
                <c:pt idx="58">
                  <c:v>26704.384494359994</c:v>
                </c:pt>
                <c:pt idx="59">
                  <c:v>26332.626472848613</c:v>
                </c:pt>
                <c:pt idx="60">
                  <c:v>25964.143327242276</c:v>
                </c:pt>
                <c:pt idx="61">
                  <c:v>25599.319438513252</c:v>
                </c:pt>
                <c:pt idx="62">
                  <c:v>25238.512478128949</c:v>
                </c:pt>
                <c:pt idx="63">
                  <c:v>24882.051259003783</c:v>
                </c:pt>
                <c:pt idx="64">
                  <c:v>24530.233994775244</c:v>
                </c:pt>
                <c:pt idx="65">
                  <c:v>24183.327000063997</c:v>
                </c:pt>
                <c:pt idx="66">
                  <c:v>23841.563850429982</c:v>
                </c:pt>
                <c:pt idx="67">
                  <c:v>23505.145006322931</c:v>
                </c:pt>
                <c:pt idx="68">
                  <c:v>23174.237891227483</c:v>
                </c:pt>
                <c:pt idx="69">
                  <c:v>22848.977401149012</c:v>
                </c:pt>
                <c:pt idx="70">
                  <c:v>22529.46681119706</c:v>
                </c:pt>
                <c:pt idx="71">
                  <c:v>22215.779035768723</c:v>
                </c:pt>
                <c:pt idx="72">
                  <c:v>21907.958192008464</c:v>
                </c:pt>
                <c:pt idx="73">
                  <c:v>21606.021411936395</c:v>
                </c:pt>
                <c:pt idx="74">
                  <c:v>21309.960846836308</c:v>
                </c:pt>
                <c:pt idx="75">
                  <c:v>21019.745807975996</c:v>
                </c:pt>
                <c:pt idx="76">
                  <c:v>20735.324990184021</c:v>
                </c:pt>
                <c:pt idx="77">
                  <c:v>20456.628728846841</c:v>
                </c:pt>
                <c:pt idx="78">
                  <c:v>20183.57124610394</c:v>
                </c:pt>
                <c:pt idx="79">
                  <c:v>19916.052847994248</c:v>
                </c:pt>
                <c:pt idx="80">
                  <c:v>19653.962040662169</c:v>
                </c:pt>
                <c:pt idx="81">
                  <c:v>19397.177540133129</c:v>
                </c:pt>
                <c:pt idx="82">
                  <c:v>19145.570156344049</c:v>
                </c:pt>
                <c:pt idx="83">
                  <c:v>18899.004537856832</c:v>
                </c:pt>
                <c:pt idx="84">
                  <c:v>18657.340768849182</c:v>
                </c:pt>
                <c:pt idx="85">
                  <c:v>18420.435814481574</c:v>
                </c:pt>
                <c:pt idx="86">
                  <c:v>18188.144814546031</c:v>
                </c:pt>
                <c:pt idx="87">
                  <c:v>17960.322228415571</c:v>
                </c:pt>
                <c:pt idx="88">
                  <c:v>17736.822836766718</c:v>
                </c:pt>
                <c:pt idx="89">
                  <c:v>17517.502607395953</c:v>
                </c:pt>
                <c:pt idx="90">
                  <c:v>17302.21943376202</c:v>
                </c:pt>
                <c:pt idx="91">
                  <c:v>17090.833755732943</c:v>
                </c:pt>
                <c:pt idx="92">
                  <c:v>16883.209072473761</c:v>
                </c:pt>
                <c:pt idx="93">
                  <c:v>16679.212357550059</c:v>
                </c:pt>
                <c:pt idx="94">
                  <c:v>16478.71438620902</c:v>
                </c:pt>
                <c:pt idx="95">
                  <c:v>16281.589984493128</c:v>
                </c:pt>
                <c:pt idx="96">
                  <c:v>16087.718209393162</c:v>
                </c:pt>
                <c:pt idx="97">
                  <c:v>15896.982468700004</c:v>
                </c:pt>
                <c:pt idx="98">
                  <c:v>15709.270588605232</c:v>
                </c:pt>
                <c:pt idx="99">
                  <c:v>15524.474836457404</c:v>
                </c:pt>
                <c:pt idx="100">
                  <c:v>15342.491905427261</c:v>
                </c:pt>
                <c:pt idx="101">
                  <c:v>15163.222867188415</c:v>
                </c:pt>
                <c:pt idx="102">
                  <c:v>14986.573098093308</c:v>
                </c:pt>
                <c:pt idx="103">
                  <c:v>14812.45218372668</c:v>
                </c:pt>
                <c:pt idx="104">
                  <c:v>14640.773806156534</c:v>
                </c:pt>
                <c:pt idx="105">
                  <c:v>14471.455617679456</c:v>
                </c:pt>
                <c:pt idx="106">
                  <c:v>14304.419104374938</c:v>
                </c:pt>
                <c:pt idx="107">
                  <c:v>14139.589442342445</c:v>
                </c:pt>
                <c:pt idx="108">
                  <c:v>13976.895349094764</c:v>
                </c:pt>
                <c:pt idx="109">
                  <c:v>13816.26893222014</c:v>
                </c:pt>
                <c:pt idx="110">
                  <c:v>13657.645537102044</c:v>
                </c:pt>
                <c:pt idx="111">
                  <c:v>13500.963595196723</c:v>
                </c:pt>
                <c:pt idx="112">
                  <c:v>13346.164474112567</c:v>
                </c:pt>
                <c:pt idx="113">
                  <c:v>13193.192330509299</c:v>
                </c:pt>
                <c:pt idx="114">
                  <c:v>13041.993966636412</c:v>
                </c:pt>
                <c:pt idx="115">
                  <c:v>12892.518691156873</c:v>
                </c:pt>
                <c:pt idx="116">
                  <c:v>12744.718184751337</c:v>
                </c:pt>
                <c:pt idx="117">
                  <c:v>12598.546370867849</c:v>
                </c:pt>
                <c:pt idx="118">
                  <c:v>12453.959291870218</c:v>
                </c:pt>
                <c:pt idx="119">
                  <c:v>12310.914990742785</c:v>
                </c:pt>
                <c:pt idx="120">
                  <c:v>12169.37339842867</c:v>
                </c:pt>
                <c:pt idx="121">
                  <c:v>12029.296226810835</c:v>
                </c:pt>
                <c:pt idx="122">
                  <c:v>11890.646867289159</c:v>
                </c:pt>
                <c:pt idx="123">
                  <c:v>11753.390294860696</c:v>
                </c:pt>
                <c:pt idx="124">
                  <c:v>11617.492977573131</c:v>
                </c:pt>
                <c:pt idx="125">
                  <c:v>11482.92279119213</c:v>
                </c:pt>
                <c:pt idx="126">
                  <c:v>11349.648938900635</c:v>
                </c:pt>
                <c:pt idx="127">
                  <c:v>11217.641875831381</c:v>
                </c:pt>
                <c:pt idx="128">
                  <c:v>11086.873238222142</c:v>
                </c:pt>
                <c:pt idx="129">
                  <c:v>10957.315776975684</c:v>
                </c:pt>
                <c:pt idx="130">
                  <c:v>10828.9432954025</c:v>
                </c:pt>
                <c:pt idx="131">
                  <c:v>10701.730590923529</c:v>
                </c:pt>
                <c:pt idx="132">
                  <c:v>10575.653400511654</c:v>
                </c:pt>
                <c:pt idx="133">
                  <c:v>10450.688349654454</c:v>
                </c:pt>
                <c:pt idx="134">
                  <c:v>10326.812904625995</c:v>
                </c:pt>
                <c:pt idx="135">
                  <c:v>10204.005327862018</c:v>
                </c:pt>
                <c:pt idx="136">
                  <c:v>10082.244636240512</c:v>
                </c:pt>
                <c:pt idx="137">
                  <c:v>9961.5105620779268</c:v>
                </c:pt>
                <c:pt idx="138">
                  <c:v>9841.783516660149</c:v>
                </c:pt>
                <c:pt idx="139">
                  <c:v>9723.0445561364577</c:v>
                </c:pt>
                <c:pt idx="140">
                  <c:v>9605.2753496139612</c:v>
                </c:pt>
                <c:pt idx="141">
                  <c:v>9488.4581492993238</c:v>
                </c:pt>
                <c:pt idx="142">
                  <c:v>9372.5757625437873</c:v>
                </c:pt>
                <c:pt idx="143">
                  <c:v>9257.6115256565008</c:v>
                </c:pt>
                <c:pt idx="144">
                  <c:v>9143.5492793599569</c:v>
                </c:pt>
                <c:pt idx="145">
                  <c:v>9030.373345769769</c:v>
                </c:pt>
                <c:pt idx="146">
                  <c:v>8918.0685067891591</c:v>
                </c:pt>
                <c:pt idx="147">
                  <c:v>8806.6199838162374</c:v>
                </c:pt>
                <c:pt idx="148">
                  <c:v>8696.0134186695068</c:v>
                </c:pt>
                <c:pt idx="149">
                  <c:v>8586.2348556439483</c:v>
                </c:pt>
                <c:pt idx="150">
                  <c:v>8477.2707246165664</c:v>
                </c:pt>
                <c:pt idx="151">
                  <c:v>8369.107825126388</c:v>
                </c:pt>
                <c:pt idx="152">
                  <c:v>8261.7333113596433</c:v>
                </c:pt>
                <c:pt idx="153">
                  <c:v>8155.1346779761352</c:v>
                </c:pt>
                <c:pt idx="154">
                  <c:v>8049.2997467178147</c:v>
                </c:pt>
                <c:pt idx="155">
                  <c:v>7944.2166537451239</c:v>
                </c:pt>
                <c:pt idx="156">
                  <c:v>7839.8738376509427</c:v>
                </c:pt>
                <c:pt idx="157">
                  <c:v>7736.2600281058949</c:v>
                </c:pt>
                <c:pt idx="158">
                  <c:v>7633.3642350923828</c:v>
                </c:pt>
                <c:pt idx="159">
                  <c:v>7531.1757386880699</c:v>
                </c:pt>
                <c:pt idx="160">
                  <c:v>7429.6840793625752</c:v>
                </c:pt>
                <c:pt idx="161">
                  <c:v>7328.8790487539827</c:v>
                </c:pt>
                <c:pt idx="162">
                  <c:v>7228.7506808943417</c:v>
                </c:pt>
                <c:pt idx="163">
                  <c:v>7129.289243855711</c:v>
                </c:pt>
                <c:pt idx="164">
                  <c:v>7030.4852317904724</c:v>
                </c:pt>
                <c:pt idx="165">
                  <c:v>6932.3293573416431</c:v>
                </c:pt>
                <c:pt idx="166">
                  <c:v>6834.8125444007237</c:v>
                </c:pt>
                <c:pt idx="167">
                  <c:v>6737.9259211923136</c:v>
                </c:pt>
                <c:pt idx="168">
                  <c:v>6641.6608136662335</c:v>
                </c:pt>
                <c:pt idx="169">
                  <c:v>6546.0087391793268</c:v>
                </c:pt>
                <c:pt idx="170">
                  <c:v>6450.9614004503692</c:v>
                </c:pt>
                <c:pt idx="171">
                  <c:v>6356.5106797727185</c:v>
                </c:pt>
                <c:pt idx="172">
                  <c:v>6262.6486334704032</c:v>
                </c:pt>
                <c:pt idx="173">
                  <c:v>6169.367486584345</c:v>
                </c:pt>
                <c:pt idx="174">
                  <c:v>6076.6596277763292</c:v>
                </c:pt>
                <c:pt idx="175">
                  <c:v>5984.5176044391565</c:v>
                </c:pt>
                <c:pt idx="176">
                  <c:v>5892.9341180021929</c:v>
                </c:pt>
                <c:pt idx="177">
                  <c:v>5801.9020194222467</c:v>
                </c:pt>
                <c:pt idx="178">
                  <c:v>5711.4143048503356</c:v>
                </c:pt>
                <c:pt idx="179">
                  <c:v>5621.4641114655224</c:v>
                </c:pt>
                <c:pt idx="180">
                  <c:v>5532.0447134675514</c:v>
                </c:pt>
                <c:pt idx="181">
                  <c:v>5443.1495182205272</c:v>
                </c:pt>
                <c:pt idx="182">
                  <c:v>5354.7720625403499</c:v>
                </c:pt>
                <c:pt idx="183">
                  <c:v>5266.9060091190659</c:v>
                </c:pt>
                <c:pt idx="184">
                  <c:v>5179.545143079692</c:v>
                </c:pt>
                <c:pt idx="185">
                  <c:v>5092.6833686554546</c:v>
                </c:pt>
                <c:pt idx="186">
                  <c:v>5006.3147059877338</c:v>
                </c:pt>
                <c:pt idx="187">
                  <c:v>4920.433288037324</c:v>
                </c:pt>
                <c:pt idx="188">
                  <c:v>4835.0333576039329</c:v>
                </c:pt>
                <c:pt idx="189">
                  <c:v>4750.1092644491146</c:v>
                </c:pt>
                <c:pt idx="190">
                  <c:v>4665.6554625181025</c:v>
                </c:pt>
                <c:pt idx="191">
                  <c:v>4581.6665072562519</c:v>
                </c:pt>
                <c:pt idx="192">
                  <c:v>4498.1370530160275</c:v>
                </c:pt>
                <c:pt idx="193">
                  <c:v>4415.0618505506891</c:v>
                </c:pt>
                <c:pt idx="194">
                  <c:v>4332.43574459103</c:v>
                </c:pt>
                <c:pt idx="195">
                  <c:v>4250.2536715017122</c:v>
                </c:pt>
                <c:pt idx="196">
                  <c:v>4168.5106570139087</c:v>
                </c:pt>
                <c:pt idx="197">
                  <c:v>4087.2018140311484</c:v>
                </c:pt>
                <c:pt idx="198">
                  <c:v>4006.3223405053909</c:v>
                </c:pt>
                <c:pt idx="199">
                  <c:v>3925.867517380525</c:v>
                </c:pt>
                <c:pt idx="200">
                  <c:v>3845.83270660061</c:v>
                </c:pt>
                <c:pt idx="201">
                  <c:v>3766.2133491803143</c:v>
                </c:pt>
                <c:pt idx="202">
                  <c:v>3687.0049633351236</c:v>
                </c:pt>
                <c:pt idx="203">
                  <c:v>3608.203142669011</c:v>
                </c:pt>
                <c:pt idx="204">
                  <c:v>3529.8035544173626</c:v>
                </c:pt>
                <c:pt idx="205">
                  <c:v>3451.8019377430628</c:v>
                </c:pt>
                <c:pt idx="206">
                  <c:v>3374.1941020837353</c:v>
                </c:pt>
                <c:pt idx="207">
                  <c:v>3296.9759255482268</c:v>
                </c:pt>
                <c:pt idx="208">
                  <c:v>3220.1433533605095</c:v>
                </c:pt>
                <c:pt idx="209">
                  <c:v>3143.6923963492591</c:v>
                </c:pt>
                <c:pt idx="210">
                  <c:v>3067.6191294814416</c:v>
                </c:pt>
                <c:pt idx="211">
                  <c:v>2991.919690438317</c:v>
                </c:pt>
                <c:pt idx="212">
                  <c:v>2916.5902782323378</c:v>
                </c:pt>
                <c:pt idx="213">
                  <c:v>2841.627151863483</c:v>
                </c:pt>
                <c:pt idx="214">
                  <c:v>2767.0266290136369</c:v>
                </c:pt>
                <c:pt idx="215">
                  <c:v>2692.7850847776731</c:v>
                </c:pt>
                <c:pt idx="216">
                  <c:v>2618.8989504299684</c:v>
                </c:pt>
                <c:pt idx="217">
                  <c:v>2545.3647122251218</c:v>
                </c:pt>
                <c:pt idx="218">
                  <c:v>2472.178910231702</c:v>
                </c:pt>
                <c:pt idx="219">
                  <c:v>2399.3381371979012</c:v>
                </c:pt>
                <c:pt idx="220">
                  <c:v>2326.8390374480118</c:v>
                </c:pt>
                <c:pt idx="221">
                  <c:v>2254.6783058086944</c:v>
                </c:pt>
                <c:pt idx="222">
                  <c:v>2182.8526865640411</c:v>
                </c:pt>
                <c:pt idx="223">
                  <c:v>2111.3589724384797</c:v>
                </c:pt>
                <c:pt idx="224">
                  <c:v>2040.1940036066042</c:v>
                </c:pt>
                <c:pt idx="225">
                  <c:v>1969.3546667290516</c:v>
                </c:pt>
                <c:pt idx="226">
                  <c:v>1898.8378940135774</c:v>
                </c:pt>
                <c:pt idx="227">
                  <c:v>1828.6406623005203</c:v>
                </c:pt>
                <c:pt idx="228">
                  <c:v>1758.7599921718722</c:v>
                </c:pt>
                <c:pt idx="229">
                  <c:v>1689.1929470832047</c:v>
                </c:pt>
                <c:pt idx="230">
                  <c:v>1619.9366325177273</c:v>
                </c:pt>
                <c:pt idx="231">
                  <c:v>1550.9881951617838</c:v>
                </c:pt>
                <c:pt idx="232">
                  <c:v>1482.3448221011172</c:v>
                </c:pt>
                <c:pt idx="233">
                  <c:v>1414.0037400372585</c:v>
                </c:pt>
                <c:pt idx="234">
                  <c:v>1345.9622145234189</c:v>
                </c:pt>
                <c:pt idx="235">
                  <c:v>1278.2175492192907</c:v>
                </c:pt>
                <c:pt idx="236">
                  <c:v>1210.7670851641774</c:v>
                </c:pt>
                <c:pt idx="237">
                  <c:v>1143.608200067901</c:v>
                </c:pt>
                <c:pt idx="238">
                  <c:v>1076.7383076189515</c:v>
                </c:pt>
                <c:pt idx="239">
                  <c:v>1010.154856809363</c:v>
                </c:pt>
                <c:pt idx="240">
                  <c:v>943.85533127581971</c:v>
                </c:pt>
                <c:pt idx="241">
                  <c:v>877.83724865651152</c:v>
                </c:pt>
                <c:pt idx="242">
                  <c:v>812.09815996327825</c:v>
                </c:pt>
                <c:pt idx="243">
                  <c:v>746.63564896859532</c:v>
                </c:pt>
                <c:pt idx="244">
                  <c:v>681.44733160697035</c:v>
                </c:pt>
                <c:pt idx="245">
                  <c:v>616.53085539033475</c:v>
                </c:pt>
                <c:pt idx="246">
                  <c:v>551.88389883702905</c:v>
                </c:pt>
                <c:pt idx="247">
                  <c:v>487.5041709139939</c:v>
                </c:pt>
                <c:pt idx="248">
                  <c:v>423.3894104917926</c:v>
                </c:pt>
                <c:pt idx="249">
                  <c:v>359.53738581210246</c:v>
                </c:pt>
                <c:pt idx="250">
                  <c:v>295.9458939673259</c:v>
                </c:pt>
                <c:pt idx="251">
                  <c:v>232.61276039198282</c:v>
                </c:pt>
                <c:pt idx="252">
                  <c:v>169.53583836555759</c:v>
                </c:pt>
                <c:pt idx="253">
                  <c:v>106.71300852648429</c:v>
                </c:pt>
                <c:pt idx="254">
                  <c:v>44.142178396964724</c:v>
                </c:pt>
                <c:pt idx="255">
                  <c:v>-18.178718081676493</c:v>
                </c:pt>
                <c:pt idx="256">
                  <c:v>-80.251721003386095</c:v>
                </c:pt>
                <c:pt idx="257">
                  <c:v>-142.07884494180223</c:v>
                </c:pt>
                <c:pt idx="258">
                  <c:v>-203.66207938496854</c:v>
                </c:pt>
                <c:pt idx="259">
                  <c:v>-265.00338916060161</c:v>
                </c:pt>
                <c:pt idx="260">
                  <c:v>-326.10471485216323</c:v>
                </c:pt>
                <c:pt idx="261">
                  <c:v>-386.96797320597994</c:v>
                </c:pt>
                <c:pt idx="262">
                  <c:v>-447.59505752964674</c:v>
                </c:pt>
                <c:pt idx="263">
                  <c:v>-507.98783808194179</c:v>
                </c:pt>
                <c:pt idx="264">
                  <c:v>-568.14816245447435</c:v>
                </c:pt>
                <c:pt idx="265">
                  <c:v>-628.07785594527957</c:v>
                </c:pt>
                <c:pt idx="266">
                  <c:v>-687.77872192456823</c:v>
                </c:pt>
                <c:pt idx="267">
                  <c:v>-747.25254219283238</c:v>
                </c:pt>
                <c:pt idx="268">
                  <c:v>-806.50107733150253</c:v>
                </c:pt>
                <c:pt idx="269">
                  <c:v>-865.52606704634536</c:v>
                </c:pt>
                <c:pt idx="270">
                  <c:v>-924.32923050378554</c:v>
                </c:pt>
                <c:pt idx="271">
                  <c:v>-982.91226666032981</c:v>
                </c:pt>
                <c:pt idx="272">
                  <c:v>-1041.2768545852664</c:v>
                </c:pt>
                <c:pt idx="273">
                  <c:v>-1099.4246537768063</c:v>
                </c:pt>
                <c:pt idx="274">
                  <c:v>-1157.357304471831</c:v>
                </c:pt>
                <c:pt idx="275">
                  <c:v>-1215.0764279494019</c:v>
                </c:pt>
                <c:pt idx="276">
                  <c:v>-1272.5836268281878</c:v>
                </c:pt>
                <c:pt idx="277">
                  <c:v>-1329.8804853579563</c:v>
                </c:pt>
                <c:pt idx="278">
                  <c:v>-1386.9685697052757</c:v>
                </c:pt>
                <c:pt idx="279">
                  <c:v>-1443.8494282335664</c:v>
                </c:pt>
                <c:pt idx="280">
                  <c:v>-1500.524591777639</c:v>
                </c:pt>
                <c:pt idx="281">
                  <c:v>-1556.9955739128507</c:v>
                </c:pt>
                <c:pt idx="282">
                  <c:v>-1613.2638712190098</c:v>
                </c:pt>
                <c:pt idx="283">
                  <c:v>-1669.3309635391515</c:v>
                </c:pt>
                <c:pt idx="284">
                  <c:v>-1725.1983142333077</c:v>
                </c:pt>
                <c:pt idx="285">
                  <c:v>-1780.8673704273895</c:v>
                </c:pt>
                <c:pt idx="286">
                  <c:v>-1836.3395632572949</c:v>
                </c:pt>
                <c:pt idx="287">
                  <c:v>-1891.616308108356</c:v>
                </c:pt>
                <c:pt idx="288">
                  <c:v>-1946.6990048502312</c:v>
                </c:pt>
                <c:pt idx="289">
                  <c:v>-2001.5890380673513</c:v>
                </c:pt>
                <c:pt idx="290">
                  <c:v>-2056.2877772850188</c:v>
                </c:pt>
                <c:pt idx="291">
                  <c:v>-2110.7965771912623</c:v>
                </c:pt>
                <c:pt idx="292">
                  <c:v>-2165.1167778545432</c:v>
                </c:pt>
                <c:pt idx="293">
                  <c:v>-2219.2497049374065</c:v>
                </c:pt>
                <c:pt idx="294">
                  <c:v>-2273.1966699061718</c:v>
                </c:pt>
                <c:pt idx="295">
                  <c:v>-2326.9589702367498</c:v>
                </c:pt>
                <c:pt idx="296">
                  <c:v>-2380.5378896166749</c:v>
                </c:pt>
                <c:pt idx="297">
                  <c:v>-2433.934698143436</c:v>
                </c:pt>
                <c:pt idx="298">
                  <c:v>-2487.1506525191885</c:v>
                </c:pt>
                <c:pt idx="299">
                  <c:v>-2540.1869962419296</c:v>
                </c:pt>
                <c:pt idx="300">
                  <c:v>-2593.0449597932138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49-4BEE-9158-08013592DD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4239744"/>
        <c:axId val="90984832"/>
      </c:scatterChart>
      <c:valAx>
        <c:axId val="114239744"/>
        <c:scaling>
          <c:orientation val="minMax"/>
          <c:max val="250"/>
          <c:min val="0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de-AT" sz="1600"/>
                  <a:t>Zeit t [sek]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spPr>
          <a:ln w="25400"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90984832"/>
        <c:crosses val="autoZero"/>
        <c:crossBetween val="midCat"/>
        <c:majorUnit val="50"/>
        <c:minorUnit val="10"/>
      </c:valAx>
      <c:valAx>
        <c:axId val="90984832"/>
        <c:scaling>
          <c:orientation val="minMax"/>
          <c:max val="50000"/>
          <c:min val="0"/>
        </c:scaling>
        <c:delete val="0"/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de-AT" sz="1600"/>
                  <a:t>Höhe [m]</a:t>
                </a:r>
              </a:p>
            </c:rich>
          </c:tx>
          <c:layout>
            <c:manualLayout>
              <c:xMode val="edge"/>
              <c:yMode val="edge"/>
              <c:x val="1.4396543851080643E-2"/>
              <c:y val="0.32754744152556153"/>
            </c:manualLayout>
          </c:layout>
          <c:overlay val="0"/>
        </c:title>
        <c:numFmt formatCode="General" sourceLinked="0"/>
        <c:majorTickMark val="out"/>
        <c:minorTickMark val="none"/>
        <c:tickLblPos val="nextTo"/>
        <c:spPr>
          <a:ln w="25400"/>
        </c:spPr>
        <c:txPr>
          <a:bodyPr/>
          <a:lstStyle/>
          <a:p>
            <a:pPr>
              <a:defRPr sz="1400" b="1"/>
            </a:pPr>
            <a:endParaRPr lang="de-DE"/>
          </a:p>
        </c:txPr>
        <c:crossAx val="114239744"/>
        <c:crosses val="autoZero"/>
        <c:crossBetween val="midCat"/>
        <c:majorUnit val="10000"/>
        <c:minorUnit val="5000"/>
      </c:valAx>
    </c:plotArea>
    <c:plotVisOnly val="1"/>
    <c:dispBlanksAs val="gap"/>
    <c:showDLblsOverMax val="0"/>
  </c:chart>
  <c:printSettings>
    <c:headerFooter/>
    <c:pageMargins b="0.78740157499999996" l="0.70000000000000029" r="0.70000000000000029" t="0.78740157499999996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AT"/>
              <a:t>Stratospärensprung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319349686751978"/>
          <c:y val="0.1160119206318172"/>
          <c:w val="0.81301789476618902"/>
          <c:h val="0.7200253580040643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Tabelle1!$A$16</c:f>
              <c:strCache>
                <c:ptCount val="1"/>
                <c:pt idx="0">
                  <c:v>0</c:v>
                </c:pt>
              </c:strCache>
            </c:strRef>
          </c:tx>
          <c:marker>
            <c:symbol val="circle"/>
            <c:size val="4"/>
          </c:marker>
          <c:xVal>
            <c:numRef>
              <c:f>Tabelle1!$A$16:$A$316</c:f>
              <c:numCache>
                <c:formatCode>General</c:formatCode>
                <c:ptCount val="3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xVal>
          <c:yVal>
            <c:numRef>
              <c:f>Tabelle1!$H$16:$H$316</c:f>
              <c:numCache>
                <c:formatCode>General</c:formatCode>
                <c:ptCount val="301"/>
                <c:pt idx="0">
                  <c:v>0</c:v>
                </c:pt>
                <c:pt idx="1">
                  <c:v>10</c:v>
                </c:pt>
                <c:pt idx="2">
                  <c:v>19.998427517203961</c:v>
                </c:pt>
                <c:pt idx="3">
                  <c:v>29.992126772852806</c:v>
                </c:pt>
                <c:pt idx="4">
                  <c:v>39.977910963116102</c:v>
                </c:pt>
                <c:pt idx="5">
                  <c:v>49.952542363515221</c:v>
                </c:pt>
                <c:pt idx="6">
                  <c:v>59.912712161105603</c:v>
                </c:pt>
                <c:pt idx="7">
                  <c:v>69.855019921735561</c:v>
                </c:pt>
                <c:pt idx="8">
                  <c:v>79.775952602064905</c:v>
                </c:pt>
                <c:pt idx="9">
                  <c:v>89.671863019526583</c:v>
                </c:pt>
                <c:pt idx="10">
                  <c:v>99.538947698253565</c:v>
                </c:pt>
                <c:pt idx="11">
                  <c:v>109.37322401543017</c:v>
                </c:pt>
                <c:pt idx="12">
                  <c:v>119.17050658088013</c:v>
                </c:pt>
                <c:pt idx="13">
                  <c:v>128.92638279335347</c:v>
                </c:pt>
                <c:pt idx="14">
                  <c:v>138.63618753036761</c:v>
                </c:pt>
                <c:pt idx="15">
                  <c:v>148.29497694511406</c:v>
                </c:pt>
                <c:pt idx="16">
                  <c:v>157.89750136445014</c:v>
                </c:pt>
                <c:pt idx="17">
                  <c:v>167.43817730702398</c:v>
                </c:pt>
                <c:pt idx="18">
                  <c:v>176.9110586708681</c:v>
                </c:pt>
                <c:pt idx="19">
                  <c:v>186.30980717615031</c:v>
                </c:pt>
                <c:pt idx="20">
                  <c:v>195.62766219205889</c:v>
                </c:pt>
                <c:pt idx="21">
                  <c:v>204.85741012792693</c:v>
                </c:pt>
                <c:pt idx="22">
                  <c:v>213.99135362859562</c:v>
                </c:pt>
                <c:pt idx="23">
                  <c:v>223.02128088357901</c:v>
                </c:pt>
                <c:pt idx="24">
                  <c:v>231.93843543965409</c:v>
                </c:pt>
                <c:pt idx="25">
                  <c:v>240.73348699775133</c:v>
                </c:pt>
                <c:pt idx="26">
                  <c:v>249.39650377791881</c:v>
                </c:pt>
                <c:pt idx="27">
                  <c:v>257.91692715079694</c:v>
                </c:pt>
                <c:pt idx="28">
                  <c:v>266.2835493601039</c:v>
                </c:pt>
                <c:pt idx="29">
                  <c:v>274.48449529708012</c:v>
                </c:pt>
                <c:pt idx="30">
                  <c:v>282.50720943281254</c:v>
                </c:pt>
                <c:pt idx="31">
                  <c:v>290.33844916492882</c:v>
                </c:pt>
                <c:pt idx="32">
                  <c:v>297.96428598707911</c:v>
                </c:pt>
                <c:pt idx="33">
                  <c:v>305.37011603711028</c:v>
                </c:pt>
                <c:pt idx="34">
                  <c:v>312.54068171527967</c:v>
                </c:pt>
                <c:pt idx="35">
                  <c:v>319.46010617763932</c:v>
                </c:pt>
                <c:pt idx="36">
                  <c:v>326.11194259007613</c:v>
                </c:pt>
                <c:pt idx="37">
                  <c:v>332.4792400614819</c:v>
                </c:pt>
                <c:pt idx="38">
                  <c:v>338.54462814417485</c:v>
                </c:pt>
                <c:pt idx="39">
                  <c:v>344.29042167839049</c:v>
                </c:pt>
                <c:pt idx="40">
                  <c:v>349.69874754682309</c:v>
                </c:pt>
                <c:pt idx="41">
                  <c:v>354.75169457634075</c:v>
                </c:pt>
                <c:pt idx="42">
                  <c:v>359.43148736017821</c:v>
                </c:pt>
                <c:pt idx="43">
                  <c:v>363.72068416164927</c:v>
                </c:pt>
                <c:pt idx="44">
                  <c:v>367.60239829200032</c:v>
                </c:pt>
                <c:pt idx="45">
                  <c:v>371.0605414311305</c:v>
                </c:pt>
                <c:pt idx="46">
                  <c:v>374.08008629237486</c:v>
                </c:pt>
                <c:pt idx="47">
                  <c:v>376.64734484701938</c:v>
                </c:pt>
                <c:pt idx="48">
                  <c:v>378.75025706221379</c:v>
                </c:pt>
                <c:pt idx="49">
                  <c:v>380.37868382601022</c:v>
                </c:pt>
                <c:pt idx="50">
                  <c:v>381.524696510578</c:v>
                </c:pt>
                <c:pt idx="51">
                  <c:v>382.18285454874865</c:v>
                </c:pt>
                <c:pt idx="52">
                  <c:v>382.3504615691312</c:v>
                </c:pt>
                <c:pt idx="53">
                  <c:v>382.02779015290469</c:v>
                </c:pt>
                <c:pt idx="54">
                  <c:v>381.21826523609553</c:v>
                </c:pt>
                <c:pt idx="55">
                  <c:v>379.92859666211052</c:v>
                </c:pt>
                <c:pt idx="56">
                  <c:v>378.16885243888805</c:v>
                </c:pt>
                <c:pt idx="57">
                  <c:v>375.95246588214195</c:v>
                </c:pt>
                <c:pt idx="58">
                  <c:v>373.29617199244734</c:v>
                </c:pt>
                <c:pt idx="59">
                  <c:v>370.21987103031245</c:v>
                </c:pt>
                <c:pt idx="60">
                  <c:v>366.74642018236102</c:v>
                </c:pt>
                <c:pt idx="61">
                  <c:v>362.90135727568463</c:v>
                </c:pt>
                <c:pt idx="62">
                  <c:v>358.71256349292412</c:v>
                </c:pt>
                <c:pt idx="63">
                  <c:v>354.20987475740634</c:v>
                </c:pt>
                <c:pt idx="64">
                  <c:v>349.42465369967033</c:v>
                </c:pt>
                <c:pt idx="65">
                  <c:v>344.3893357228215</c:v>
                </c:pt>
                <c:pt idx="66">
                  <c:v>339.13696354520732</c:v>
                </c:pt>
                <c:pt idx="67">
                  <c:v>333.7007246688961</c:v>
                </c:pt>
                <c:pt idx="68">
                  <c:v>328.11350552200224</c:v>
                </c:pt>
                <c:pt idx="69">
                  <c:v>322.40747463494296</c:v>
                </c:pt>
                <c:pt idx="70">
                  <c:v>316.61370526896025</c:v>
                </c:pt>
                <c:pt idx="71">
                  <c:v>310.76184558771803</c:v>
                </c:pt>
                <c:pt idx="72">
                  <c:v>304.87984193280221</c:v>
                </c:pt>
                <c:pt idx="73">
                  <c:v>298.99371821133286</c:v>
                </c:pt>
                <c:pt idx="74">
                  <c:v>293.12741198883981</c:v>
                </c:pt>
                <c:pt idx="75">
                  <c:v>287.3026657317846</c:v>
                </c:pt>
                <c:pt idx="76">
                  <c:v>281.53896985216556</c:v>
                </c:pt>
                <c:pt idx="77">
                  <c:v>275.85355282219643</c:v>
                </c:pt>
                <c:pt idx="78">
                  <c:v>270.26141266360355</c:v>
                </c:pt>
                <c:pt idx="79">
                  <c:v>264.77538355578423</c:v>
                </c:pt>
                <c:pt idx="80">
                  <c:v>259.40623110837595</c:v>
                </c:pt>
                <c:pt idx="81">
                  <c:v>254.16276994970565</c:v>
                </c:pt>
                <c:pt idx="82">
                  <c:v>249.05199762845587</c:v>
                </c:pt>
                <c:pt idx="83">
                  <c:v>244.0792393459798</c:v>
                </c:pt>
                <c:pt idx="84">
                  <c:v>239.24829866931913</c:v>
                </c:pt>
                <c:pt idx="85">
                  <c:v>234.56161006589488</c:v>
                </c:pt>
                <c:pt idx="86">
                  <c:v>230.02038980519359</c:v>
                </c:pt>
                <c:pt idx="87">
                  <c:v>225.62478245572771</c:v>
                </c:pt>
                <c:pt idx="88">
                  <c:v>221.37400084198063</c:v>
                </c:pt>
                <c:pt idx="89">
                  <c:v>217.26645789955339</c:v>
                </c:pt>
                <c:pt idx="90">
                  <c:v>213.29988936830736</c:v>
                </c:pt>
                <c:pt idx="91">
                  <c:v>209.47146668984342</c:v>
                </c:pt>
                <c:pt idx="92">
                  <c:v>205.77789982852232</c:v>
                </c:pt>
                <c:pt idx="93">
                  <c:v>202.21553001888208</c:v>
                </c:pt>
                <c:pt idx="94">
                  <c:v>198.78041266319812</c:v>
                </c:pt>
                <c:pt idx="95">
                  <c:v>195.4683907685851</c:v>
                </c:pt>
                <c:pt idx="96">
                  <c:v>192.27515943134523</c:v>
                </c:pt>
                <c:pt idx="97">
                  <c:v>189.19632195497084</c:v>
                </c:pt>
                <c:pt idx="98">
                  <c:v>186.22743823457145</c:v>
                </c:pt>
                <c:pt idx="99">
                  <c:v>183.36406606108335</c:v>
                </c:pt>
                <c:pt idx="100">
                  <c:v>180.6017959992019</c:v>
                </c:pt>
                <c:pt idx="101">
                  <c:v>177.93628047849202</c:v>
                </c:pt>
                <c:pt idx="102">
                  <c:v>175.36325771172355</c:v>
                </c:pt>
                <c:pt idx="103">
                  <c:v>172.87857102153265</c:v>
                </c:pt>
                <c:pt idx="104">
                  <c:v>170.47818411875974</c:v>
                </c:pt>
                <c:pt idx="105">
                  <c:v>168.15819283539639</c:v>
                </c:pt>
                <c:pt idx="106">
                  <c:v>165.91483377364079</c:v>
                </c:pt>
                <c:pt idx="107">
                  <c:v>163.744490291343</c:v>
                </c:pt>
                <c:pt idx="108">
                  <c:v>161.64369620401715</c:v>
                </c:pt>
                <c:pt idx="109">
                  <c:v>159.60913754523079</c:v>
                </c:pt>
                <c:pt idx="110">
                  <c:v>157.63765269096123</c:v>
                </c:pt>
                <c:pt idx="111">
                  <c:v>155.72623111968204</c:v>
                </c:pt>
                <c:pt idx="112">
                  <c:v>153.87201104862783</c:v>
                </c:pt>
                <c:pt idx="113">
                  <c:v>152.07227615790853</c:v>
                </c:pt>
                <c:pt idx="114">
                  <c:v>150.32445158786734</c:v>
                </c:pt>
                <c:pt idx="115">
                  <c:v>148.62609937121002</c:v>
                </c:pt>
                <c:pt idx="116">
                  <c:v>146.97491343986346</c:v>
                </c:pt>
                <c:pt idx="117">
                  <c:v>145.3687143271105</c:v>
                </c:pt>
                <c:pt idx="118">
                  <c:v>143.80544366815172</c:v>
                </c:pt>
                <c:pt idx="119">
                  <c:v>142.28315858671439</c:v>
                </c:pt>
                <c:pt idx="120">
                  <c:v>140.8000260415163</c:v>
                </c:pt>
                <c:pt idx="121">
                  <c:v>139.35431719415527</c:v>
                </c:pt>
                <c:pt idx="122">
                  <c:v>137.94440184919532</c:v>
                </c:pt>
                <c:pt idx="123">
                  <c:v>136.56874300773006</c:v>
                </c:pt>
                <c:pt idx="124">
                  <c:v>135.22589156739906</c:v>
                </c:pt>
                <c:pt idx="125">
                  <c:v>133.91448119460156</c:v>
                </c:pt>
                <c:pt idx="126">
                  <c:v>132.63322338838856</c:v>
                </c:pt>
                <c:pt idx="127">
                  <c:v>131.38090275011976</c:v>
                </c:pt>
                <c:pt idx="128">
                  <c:v>130.15637246835834</c:v>
                </c:pt>
                <c:pt idx="129">
                  <c:v>128.95855002455914</c:v>
                </c:pt>
                <c:pt idx="130">
                  <c:v>127.78641312180909</c:v>
                </c:pt>
                <c:pt idx="131">
                  <c:v>126.63899583613312</c:v>
                </c:pt>
                <c:pt idx="132">
                  <c:v>125.51538498761875</c:v>
                </c:pt>
                <c:pt idx="133">
                  <c:v>124.41471672678163</c:v>
                </c:pt>
                <c:pt idx="134">
                  <c:v>123.33617333013746</c:v>
                </c:pt>
                <c:pt idx="135">
                  <c:v>122.27898019781505</c:v>
                </c:pt>
                <c:pt idx="136">
                  <c:v>121.24240304519765</c:v>
                </c:pt>
                <c:pt idx="137">
                  <c:v>120.22574527997382</c:v>
                </c:pt>
                <c:pt idx="138">
                  <c:v>119.228345555581</c:v>
                </c:pt>
                <c:pt idx="139">
                  <c:v>118.24957549180144</c:v>
                </c:pt>
                <c:pt idx="140">
                  <c:v>117.28883755319313</c:v>
                </c:pt>
                <c:pt idx="141">
                  <c:v>116.3455630760829</c:v>
                </c:pt>
                <c:pt idx="142">
                  <c:v>115.41921043499126</c:v>
                </c:pt>
                <c:pt idx="143">
                  <c:v>114.50926333958125</c:v>
                </c:pt>
                <c:pt idx="144">
                  <c:v>113.6152292535071</c:v>
                </c:pt>
                <c:pt idx="145">
                  <c:v>112.73663792686972</c:v>
                </c:pt>
                <c:pt idx="146">
                  <c:v>111.87304003435162</c:v>
                </c:pt>
                <c:pt idx="147">
                  <c:v>111.02400591149217</c:v>
                </c:pt>
                <c:pt idx="148">
                  <c:v>110.18912438196742</c:v>
                </c:pt>
                <c:pt idx="149">
                  <c:v>109.36800166914792</c:v>
                </c:pt>
                <c:pt idx="150">
                  <c:v>108.5602603856172</c:v>
                </c:pt>
                <c:pt idx="151">
                  <c:v>107.76553859473846</c:v>
                </c:pt>
                <c:pt idx="152">
                  <c:v>106.98348893875141</c:v>
                </c:pt>
                <c:pt idx="153">
                  <c:v>106.2137778282646</c:v>
                </c:pt>
                <c:pt idx="154">
                  <c:v>105.45608468837594</c:v>
                </c:pt>
                <c:pt idx="155">
                  <c:v>104.71010125700529</c:v>
                </c:pt>
                <c:pt idx="156">
                  <c:v>103.97553093135637</c:v>
                </c:pt>
                <c:pt idx="157">
                  <c:v>103.25208815873971</c:v>
                </c:pt>
                <c:pt idx="158">
                  <c:v>102.5394978682843</c:v>
                </c:pt>
                <c:pt idx="159">
                  <c:v>101.83749494034211</c:v>
                </c:pt>
                <c:pt idx="160">
                  <c:v>101.14582371064795</c:v>
                </c:pt>
                <c:pt idx="161">
                  <c:v>100.46423750653693</c:v>
                </c:pt>
                <c:pt idx="162">
                  <c:v>99.792498212744334</c:v>
                </c:pt>
                <c:pt idx="163">
                  <c:v>99.130375864517504</c:v>
                </c:pt>
                <c:pt idx="164">
                  <c:v>98.477648265959715</c:v>
                </c:pt>
                <c:pt idx="165">
                  <c:v>97.8341006316994</c:v>
                </c:pt>
                <c:pt idx="166">
                  <c:v>97.199525250138734</c:v>
                </c:pt>
                <c:pt idx="167">
                  <c:v>96.573721166681935</c:v>
                </c:pt>
                <c:pt idx="168">
                  <c:v>95.956493885477968</c:v>
                </c:pt>
                <c:pt idx="169">
                  <c:v>95.347655088335529</c:v>
                </c:pt>
                <c:pt idx="170">
                  <c:v>94.747022369579554</c:v>
                </c:pt>
                <c:pt idx="171">
                  <c:v>94.154418985721662</c:v>
                </c:pt>
                <c:pt idx="172">
                  <c:v>93.56967361890959</c:v>
                </c:pt>
                <c:pt idx="173">
                  <c:v>92.992620153206019</c:v>
                </c:pt>
                <c:pt idx="174">
                  <c:v>92.423097462824643</c:v>
                </c:pt>
                <c:pt idx="175">
                  <c:v>91.860949211521685</c:v>
                </c:pt>
                <c:pt idx="176">
                  <c:v>91.306023662405622</c:v>
                </c:pt>
                <c:pt idx="177">
                  <c:v>90.758173497485998</c:v>
                </c:pt>
                <c:pt idx="178">
                  <c:v>90.217255646335886</c:v>
                </c:pt>
                <c:pt idx="179">
                  <c:v>89.683131123290821</c:v>
                </c:pt>
                <c:pt idx="180">
                  <c:v>89.155664872651442</c:v>
                </c:pt>
                <c:pt idx="181">
                  <c:v>88.634725621397436</c:v>
                </c:pt>
                <c:pt idx="182">
                  <c:v>88.120185738957161</c:v>
                </c:pt>
                <c:pt idx="183">
                  <c:v>87.611921103611039</c:v>
                </c:pt>
                <c:pt idx="184">
                  <c:v>87.109810975137393</c:v>
                </c:pt>
                <c:pt idx="185">
                  <c:v>86.613737873337769</c:v>
                </c:pt>
                <c:pt idx="186">
                  <c:v>86.123587462104283</c:v>
                </c:pt>
                <c:pt idx="187">
                  <c:v>85.639248438715299</c:v>
                </c:pt>
                <c:pt idx="188">
                  <c:v>85.160612428067253</c:v>
                </c:pt>
                <c:pt idx="189">
                  <c:v>84.687573881570401</c:v>
                </c:pt>
                <c:pt idx="190">
                  <c:v>84.220029980454427</c:v>
                </c:pt>
                <c:pt idx="191">
                  <c:v>83.757880543246827</c:v>
                </c:pt>
                <c:pt idx="192">
                  <c:v>83.301027937202221</c:v>
                </c:pt>
                <c:pt idx="193">
                  <c:v>82.849376993475261</c:v>
                </c:pt>
                <c:pt idx="194">
                  <c:v>82.402834925842811</c:v>
                </c:pt>
                <c:pt idx="195">
                  <c:v>81.961311252793408</c:v>
                </c:pt>
                <c:pt idx="196">
                  <c:v>81.524717722813051</c:v>
                </c:pt>
                <c:pt idx="197">
                  <c:v>81.09296824270713</c:v>
                </c:pt>
                <c:pt idx="198">
                  <c:v>80.665978808807708</c:v>
                </c:pt>
                <c:pt idx="199">
                  <c:v>80.243667440924455</c:v>
                </c:pt>
                <c:pt idx="200">
                  <c:v>79.825954118905983</c:v>
                </c:pt>
                <c:pt idx="201">
                  <c:v>79.412760721685899</c:v>
                </c:pt>
                <c:pt idx="202">
                  <c:v>79.004010968695269</c:v>
                </c:pt>
                <c:pt idx="203">
                  <c:v>78.599630363529926</c:v>
                </c:pt>
                <c:pt idx="204">
                  <c:v>78.199546139767151</c:v>
                </c:pt>
                <c:pt idx="205">
                  <c:v>77.803687208832457</c:v>
                </c:pt>
                <c:pt idx="206">
                  <c:v>77.411984109822384</c:v>
                </c:pt>
                <c:pt idx="207">
                  <c:v>77.024368961194384</c:v>
                </c:pt>
                <c:pt idx="208">
                  <c:v>76.640775414239869</c:v>
                </c:pt>
                <c:pt idx="209">
                  <c:v>76.261138608260808</c:v>
                </c:pt>
                <c:pt idx="210">
                  <c:v>75.885395127374466</c:v>
                </c:pt>
                <c:pt idx="211">
                  <c:v>75.51348295887496</c:v>
                </c:pt>
                <c:pt idx="212">
                  <c:v>75.145341453083802</c:v>
                </c:pt>
                <c:pt idx="213">
                  <c:v>74.780911284625404</c:v>
                </c:pt>
                <c:pt idx="214">
                  <c:v>74.420134415066414</c:v>
                </c:pt>
                <c:pt idx="215">
                  <c:v>74.062954056861145</c:v>
                </c:pt>
                <c:pt idx="216">
                  <c:v>73.709314638548051</c:v>
                </c:pt>
                <c:pt idx="217">
                  <c:v>73.359161771145054</c:v>
                </c:pt>
                <c:pt idx="218">
                  <c:v>73.012442215694065</c:v>
                </c:pt>
                <c:pt idx="219">
                  <c:v>72.669103851907437</c:v>
                </c:pt>
                <c:pt idx="220">
                  <c:v>72.329095647871313</c:v>
                </c:pt>
                <c:pt idx="221">
                  <c:v>71.992367630763297</c:v>
                </c:pt>
                <c:pt idx="222">
                  <c:v>71.658870858543395</c:v>
                </c:pt>
                <c:pt idx="223">
                  <c:v>71.32855739257964</c:v>
                </c:pt>
                <c:pt idx="224">
                  <c:v>71.001380271171215</c:v>
                </c:pt>
                <c:pt idx="225">
                  <c:v>70.677293483933937</c:v>
                </c:pt>
                <c:pt idx="226">
                  <c:v>70.356251947014286</c:v>
                </c:pt>
                <c:pt idx="227">
                  <c:v>70.038211479099957</c:v>
                </c:pt>
                <c:pt idx="228">
                  <c:v>69.723128778196227</c:v>
                </c:pt>
                <c:pt idx="229">
                  <c:v>69.410961399138927</c:v>
                </c:pt>
                <c:pt idx="230">
                  <c:v>69.101667731815994</c:v>
                </c:pt>
                <c:pt idx="231">
                  <c:v>68.795206980070844</c:v>
                </c:pt>
                <c:pt idx="232">
                  <c:v>68.491539141262152</c:v>
                </c:pt>
                <c:pt idx="233">
                  <c:v>68.190624986455489</c:v>
                </c:pt>
                <c:pt idx="234">
                  <c:v>67.892426041223587</c:v>
                </c:pt>
                <c:pt idx="235">
                  <c:v>67.596904567032723</c:v>
                </c:pt>
                <c:pt idx="236">
                  <c:v>67.30402354319402</c:v>
                </c:pt>
                <c:pt idx="237">
                  <c:v>67.013746649359035</c:v>
                </c:pt>
                <c:pt idx="238">
                  <c:v>66.726038248540135</c:v>
                </c:pt>
                <c:pt idx="239">
                  <c:v>66.440863370636777</c:v>
                </c:pt>
                <c:pt idx="240">
                  <c:v>66.158187696449843</c:v>
                </c:pt>
                <c:pt idx="241">
                  <c:v>65.877977542166605</c:v>
                </c:pt>
                <c:pt idx="242">
                  <c:v>65.600199844299951</c:v>
                </c:pt>
                <c:pt idx="243">
                  <c:v>65.324822145065852</c:v>
                </c:pt>
                <c:pt idx="244">
                  <c:v>65.051812578184041</c:v>
                </c:pt>
                <c:pt idx="245">
                  <c:v>64.781139855087133</c:v>
                </c:pt>
                <c:pt idx="246">
                  <c:v>64.512773251524294</c:v>
                </c:pt>
                <c:pt idx="247">
                  <c:v>64.246682594545945</c:v>
                </c:pt>
                <c:pt idx="248">
                  <c:v>63.982838249856627</c:v>
                </c:pt>
                <c:pt idx="249">
                  <c:v>63.721211109523651</c:v>
                </c:pt>
                <c:pt idx="250">
                  <c:v>63.461772580029496</c:v>
                </c:pt>
                <c:pt idx="251">
                  <c:v>63.204494570656649</c:v>
                </c:pt>
                <c:pt idx="252">
                  <c:v>62.949349482193803</c:v>
                </c:pt>
                <c:pt idx="253">
                  <c:v>62.696310195952819</c:v>
                </c:pt>
                <c:pt idx="254">
                  <c:v>62.445350063086316</c:v>
                </c:pt>
                <c:pt idx="255">
                  <c:v>62.196442894196124</c:v>
                </c:pt>
                <c:pt idx="256">
                  <c:v>61.949562949223079</c:v>
                </c:pt>
                <c:pt idx="257">
                  <c:v>61.704684927609179</c:v>
                </c:pt>
                <c:pt idx="258">
                  <c:v>61.461783958723423</c:v>
                </c:pt>
                <c:pt idx="259">
                  <c:v>61.220835592542791</c:v>
                </c:pt>
                <c:pt idx="260">
                  <c:v>60.981815790580413</c:v>
                </c:pt>
                <c:pt idx="261">
                  <c:v>60.744700917053066</c:v>
                </c:pt>
                <c:pt idx="262">
                  <c:v>60.509467730280534</c:v>
                </c:pt>
                <c:pt idx="263">
                  <c:v>60.276093374309575</c:v>
                </c:pt>
                <c:pt idx="264">
                  <c:v>60.044555370755539</c:v>
                </c:pt>
                <c:pt idx="265">
                  <c:v>59.814831610854917</c:v>
                </c:pt>
                <c:pt idx="266">
                  <c:v>59.58690034772237</c:v>
                </c:pt>
                <c:pt idx="267">
                  <c:v>59.36074018880592</c:v>
                </c:pt>
                <c:pt idx="268">
                  <c:v>59.136330088534407</c:v>
                </c:pt>
                <c:pt idx="269">
                  <c:v>58.913649341151256</c:v>
                </c:pt>
                <c:pt idx="270">
                  <c:v>58.692677573729064</c:v>
                </c:pt>
                <c:pt idx="271">
                  <c:v>58.473394739359527</c:v>
                </c:pt>
                <c:pt idx="272">
                  <c:v>58.255781110513524</c:v>
                </c:pt>
                <c:pt idx="273">
                  <c:v>58.039817272566289</c:v>
                </c:pt>
                <c:pt idx="274">
                  <c:v>57.825484117482837</c:v>
                </c:pt>
                <c:pt idx="275">
                  <c:v>57.612762837658899</c:v>
                </c:pt>
                <c:pt idx="276">
                  <c:v>57.401634919912837</c:v>
                </c:pt>
                <c:pt idx="277">
                  <c:v>57.192082139624191</c:v>
                </c:pt>
                <c:pt idx="278">
                  <c:v>56.984086555014564</c:v>
                </c:pt>
                <c:pt idx="279">
                  <c:v>56.777630501566762</c:v>
                </c:pt>
                <c:pt idx="280">
                  <c:v>56.572696586578289</c:v>
                </c:pt>
                <c:pt idx="281">
                  <c:v>56.369267683845237</c:v>
                </c:pt>
                <c:pt idx="282">
                  <c:v>56.16732692847301</c:v>
                </c:pt>
                <c:pt idx="283">
                  <c:v>55.966857711810206</c:v>
                </c:pt>
                <c:pt idx="284">
                  <c:v>55.767843676502245</c:v>
                </c:pt>
                <c:pt idx="285">
                  <c:v>55.570268711661349</c:v>
                </c:pt>
                <c:pt idx="286">
                  <c:v>55.374116948149677</c:v>
                </c:pt>
                <c:pt idx="287">
                  <c:v>55.179372753972466</c:v>
                </c:pt>
                <c:pt idx="288">
                  <c:v>54.986020729778076</c:v>
                </c:pt>
                <c:pt idx="289">
                  <c:v>54.794045704462128</c:v>
                </c:pt>
                <c:pt idx="290">
                  <c:v>54.603432730872782</c:v>
                </c:pt>
                <c:pt idx="291">
                  <c:v>54.414167081614444</c:v>
                </c:pt>
                <c:pt idx="292">
                  <c:v>54.226234244947179</c:v>
                </c:pt>
                <c:pt idx="293">
                  <c:v>54.039619920779373</c:v>
                </c:pt>
                <c:pt idx="294">
                  <c:v>53.854310016751</c:v>
                </c:pt>
                <c:pt idx="295">
                  <c:v>53.670290644405121</c:v>
                </c:pt>
                <c:pt idx="296">
                  <c:v>53.487548115445314</c:v>
                </c:pt>
                <c:pt idx="297">
                  <c:v>53.306068938076642</c:v>
                </c:pt>
                <c:pt idx="298">
                  <c:v>53.125839813428115</c:v>
                </c:pt>
                <c:pt idx="299">
                  <c:v>52.946847632054293</c:v>
                </c:pt>
                <c:pt idx="300">
                  <c:v>52.769079470514164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5D3-4524-8D63-17D52851C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076096"/>
        <c:axId val="93086464"/>
      </c:scatterChart>
      <c:valAx>
        <c:axId val="93076096"/>
        <c:scaling>
          <c:orientation val="minMax"/>
          <c:max val="250"/>
          <c:min val="0"/>
        </c:scaling>
        <c:delete val="0"/>
        <c:axPos val="b"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de-AT" sz="1600"/>
                  <a:t>t [sek]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93086464"/>
        <c:crosses val="autoZero"/>
        <c:crossBetween val="midCat"/>
        <c:majorUnit val="50"/>
        <c:minorUnit val="10"/>
      </c:valAx>
      <c:valAx>
        <c:axId val="93086464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de-AT" sz="1600"/>
                  <a:t>v [m/s]</a:t>
                </a:r>
              </a:p>
            </c:rich>
          </c:tx>
          <c:layout>
            <c:manualLayout>
              <c:xMode val="edge"/>
              <c:yMode val="edge"/>
              <c:x val="2.386436141612799E-2"/>
              <c:y val="0.4325708157812101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25400"/>
        </c:spPr>
        <c:txPr>
          <a:bodyPr/>
          <a:lstStyle/>
          <a:p>
            <a:pPr>
              <a:defRPr sz="1400" b="1"/>
            </a:pPr>
            <a:endParaRPr lang="de-DE"/>
          </a:p>
        </c:txPr>
        <c:crossAx val="93076096"/>
        <c:crosses val="autoZero"/>
        <c:crossBetween val="midCat"/>
        <c:majorUnit val="50"/>
        <c:minorUnit val="10"/>
      </c:valAx>
    </c:plotArea>
    <c:plotVisOnly val="1"/>
    <c:dispBlanksAs val="gap"/>
    <c:showDLblsOverMax val="0"/>
  </c:chart>
  <c:printSettings>
    <c:headerFooter/>
    <c:pageMargins b="0.78740157499999996" l="0.70000000000000029" r="0.70000000000000029" t="0.78740157499999996" header="0.30000000000000016" footer="0.30000000000000016"/>
    <c:pageSetup/>
  </c:printSettings>
</c:chartSpace>
</file>

<file path=xl/ctrlProps/ctrlProp1.xml><?xml version="1.0" encoding="utf-8"?>
<formControlPr xmlns="http://schemas.microsoft.com/office/spreadsheetml/2009/9/main" objectType="Scroll" dx="22" fmlaLink="$D$2" horiz="1" inc="100" max="5000" page="50" val="4100"/>
</file>

<file path=xl/ctrlProps/ctrlProp2.xml><?xml version="1.0" encoding="utf-8"?>
<formControlPr xmlns="http://schemas.microsoft.com/office/spreadsheetml/2009/9/main" objectType="Scroll" dx="22" fmlaLink="$D$5" horiz="1" max="100" page="20" val="37"/>
</file>

<file path=xl/ctrlProps/ctrlProp3.xml><?xml version="1.0" encoding="utf-8"?>
<formControlPr xmlns="http://schemas.microsoft.com/office/spreadsheetml/2009/9/main" objectType="Scroll" dx="22" fmlaLink="$D$8" horiz="1" max="500" page="20" val="100"/>
</file>

<file path=xl/ctrlProps/ctrlProp4.xml><?xml version="1.0" encoding="utf-8"?>
<formControlPr xmlns="http://schemas.microsoft.com/office/spreadsheetml/2009/9/main" objectType="Scroll" dx="22" fmlaLink="$C$11" horiz="1" max="300" page="20" val="175"/>
</file>

<file path=xl/ctrlProps/ctrlProp5.xml><?xml version="1.0" encoding="utf-8"?>
<formControlPr xmlns="http://schemas.microsoft.com/office/spreadsheetml/2009/9/main" objectType="Scroll" dx="22" fmlaLink="$D$13" horiz="1" max="5" page="20" val="2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171450</xdr:colOff>
      <xdr:row>0</xdr:row>
      <xdr:rowOff>123825</xdr:rowOff>
    </xdr:from>
    <xdr:to>
      <xdr:col>16</xdr:col>
      <xdr:colOff>371475</xdr:colOff>
      <xdr:row>23</xdr:row>
      <xdr:rowOff>38100</xdr:rowOff>
    </xdr:to>
    <xdr:graphicFrame macro="">
      <xdr:nvGraphicFramePr>
        <xdr:cNvPr id="1030" name="Diagramm 2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180975</xdr:colOff>
      <xdr:row>24</xdr:row>
      <xdr:rowOff>38100</xdr:rowOff>
    </xdr:from>
    <xdr:to>
      <xdr:col>16</xdr:col>
      <xdr:colOff>361950</xdr:colOff>
      <xdr:row>46</xdr:row>
      <xdr:rowOff>66675</xdr:rowOff>
    </xdr:to>
    <xdr:graphicFrame macro="">
      <xdr:nvGraphicFramePr>
        <xdr:cNvPr id="1031" name="Diagramm 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1038225</xdr:colOff>
          <xdr:row>1</xdr:row>
          <xdr:rowOff>0</xdr:rowOff>
        </xdr:from>
        <xdr:to>
          <xdr:col>5</xdr:col>
          <xdr:colOff>9525</xdr:colOff>
          <xdr:row>2</xdr:row>
          <xdr:rowOff>0</xdr:rowOff>
        </xdr:to>
        <xdr:sp macro="" textlink="">
          <xdr:nvSpPr>
            <xdr:cNvPr id="2" name="Scroll Bar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1038225</xdr:colOff>
          <xdr:row>4</xdr:row>
          <xdr:rowOff>0</xdr:rowOff>
        </xdr:from>
        <xdr:to>
          <xdr:col>5</xdr:col>
          <xdr:colOff>9525</xdr:colOff>
          <xdr:row>5</xdr:row>
          <xdr:rowOff>0</xdr:rowOff>
        </xdr:to>
        <xdr:sp macro="" textlink="">
          <xdr:nvSpPr>
            <xdr:cNvPr id="1032" name="Scroll Bar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7</xdr:row>
          <xdr:rowOff>0</xdr:rowOff>
        </xdr:from>
        <xdr:to>
          <xdr:col>5</xdr:col>
          <xdr:colOff>19050</xdr:colOff>
          <xdr:row>8</xdr:row>
          <xdr:rowOff>0</xdr:rowOff>
        </xdr:to>
        <xdr:sp macro="" textlink="">
          <xdr:nvSpPr>
            <xdr:cNvPr id="1033" name="Scroll Bar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10</xdr:row>
          <xdr:rowOff>0</xdr:rowOff>
        </xdr:from>
        <xdr:to>
          <xdr:col>5</xdr:col>
          <xdr:colOff>19050</xdr:colOff>
          <xdr:row>11</xdr:row>
          <xdr:rowOff>0</xdr:rowOff>
        </xdr:to>
        <xdr:sp macro="" textlink="">
          <xdr:nvSpPr>
            <xdr:cNvPr id="1035" name="Scroll Bar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0</xdr:colOff>
          <xdr:row>12</xdr:row>
          <xdr:rowOff>0</xdr:rowOff>
        </xdr:from>
        <xdr:to>
          <xdr:col>5</xdr:col>
          <xdr:colOff>19050</xdr:colOff>
          <xdr:row>13</xdr:row>
          <xdr:rowOff>0</xdr:rowOff>
        </xdr:to>
        <xdr:sp macro="" textlink="">
          <xdr:nvSpPr>
            <xdr:cNvPr id="1036" name="Scroll Bar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2:H316"/>
  <sheetViews>
    <sheetView tabSelected="1" workbookViewId="0">
      <selection activeCell="E326" sqref="E326"/>
    </sheetView>
  </sheetViews>
  <sheetFormatPr baseColWidth="10" defaultRowHeight="15" x14ac:dyDescent="0.25"/>
  <cols>
    <col min="1" max="1" width="12.5703125" style="1" customWidth="1"/>
    <col min="2" max="2" width="15" style="1" customWidth="1"/>
    <col min="3" max="3" width="15.7109375" style="1" customWidth="1"/>
    <col min="4" max="4" width="11.7109375" style="1" customWidth="1"/>
    <col min="5" max="5" width="17.42578125" style="1" customWidth="1"/>
    <col min="6" max="6" width="14.7109375" style="1" customWidth="1"/>
    <col min="7" max="7" width="11.42578125" style="1"/>
    <col min="8" max="8" width="15.7109375" style="1" customWidth="1"/>
  </cols>
  <sheetData>
    <row r="2" spans="1:8" x14ac:dyDescent="0.25">
      <c r="B2" s="1" t="s">
        <v>6</v>
      </c>
      <c r="C2" s="1">
        <f>D2*10</f>
        <v>41000</v>
      </c>
      <c r="D2" s="1">
        <v>4100</v>
      </c>
    </row>
    <row r="5" spans="1:8" x14ac:dyDescent="0.25">
      <c r="B5" s="1" t="s">
        <v>7</v>
      </c>
      <c r="C5" s="1">
        <f>D5/50</f>
        <v>0.74</v>
      </c>
      <c r="D5" s="1">
        <v>37</v>
      </c>
    </row>
    <row r="8" spans="1:8" x14ac:dyDescent="0.25">
      <c r="B8" s="1" t="s">
        <v>8</v>
      </c>
      <c r="C8" s="1">
        <f>D8/100</f>
        <v>1</v>
      </c>
      <c r="D8" s="1">
        <v>100</v>
      </c>
    </row>
    <row r="11" spans="1:8" x14ac:dyDescent="0.25">
      <c r="B11" s="1" t="s">
        <v>9</v>
      </c>
      <c r="C11" s="1">
        <v>175</v>
      </c>
    </row>
    <row r="13" spans="1:8" x14ac:dyDescent="0.25">
      <c r="B13" s="1" t="s">
        <v>10</v>
      </c>
      <c r="C13" s="1">
        <f>1/POWER(10,D13-2)</f>
        <v>1</v>
      </c>
      <c r="D13" s="1">
        <v>2</v>
      </c>
    </row>
    <row r="15" spans="1:8" ht="15.75" thickBot="1" x14ac:dyDescent="0.3">
      <c r="A15" s="2" t="s">
        <v>0</v>
      </c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2"/>
      <c r="H15" s="2" t="s">
        <v>2</v>
      </c>
    </row>
    <row r="16" spans="1:8" x14ac:dyDescent="0.25">
      <c r="A16" s="1">
        <v>0</v>
      </c>
      <c r="B16" s="1">
        <f>$C$2</f>
        <v>41000</v>
      </c>
      <c r="C16" s="1">
        <v>0</v>
      </c>
      <c r="D16" s="1">
        <f>-10+0.5*$C$5*$C$8*1.25*EXP(-B16/8000)*C16*C16/$C$11</f>
        <v>-10</v>
      </c>
      <c r="E16" s="1">
        <f>C16+D16*$C$13</f>
        <v>-10</v>
      </c>
      <c r="F16" s="1">
        <f>B16+0.5*(C16+E16)*$C$13</f>
        <v>40995</v>
      </c>
      <c r="H16" s="1">
        <f>-C16</f>
        <v>0</v>
      </c>
    </row>
    <row r="17" spans="1:8" x14ac:dyDescent="0.25">
      <c r="A17" s="1">
        <f>A16+$C$13</f>
        <v>1</v>
      </c>
      <c r="B17" s="1">
        <f>F16</f>
        <v>40995</v>
      </c>
      <c r="C17" s="1">
        <f>E16</f>
        <v>-10</v>
      </c>
      <c r="D17" s="1">
        <f>-10+0.5*$C$5*$C$8*1.25*EXP(-B17/8000)*C17*C17/$C$11</f>
        <v>-9.9984275172039609</v>
      </c>
      <c r="E17" s="1">
        <f>C17+D17*$C$13</f>
        <v>-19.998427517203961</v>
      </c>
      <c r="F17" s="1">
        <f>B17+0.5*(C17+E17)*$C$13</f>
        <v>40980.000786241399</v>
      </c>
      <c r="H17" s="1">
        <f t="shared" ref="H17:H80" si="0">-C17</f>
        <v>10</v>
      </c>
    </row>
    <row r="18" spans="1:8" x14ac:dyDescent="0.25">
      <c r="A18" s="1">
        <f>A17+$C$13</f>
        <v>2</v>
      </c>
      <c r="B18" s="1">
        <f>F17</f>
        <v>40980.000786241399</v>
      </c>
      <c r="C18" s="1">
        <f>E17</f>
        <v>-19.998427517203961</v>
      </c>
      <c r="D18" s="1">
        <f>-10+0.5*$C$5*$C$8*1.25*EXP(-B18/8000)*C18*C18/$C$11</f>
        <v>-9.9936992556488455</v>
      </c>
      <c r="E18" s="1">
        <f>C18+D18*$C$13</f>
        <v>-29.992126772852806</v>
      </c>
      <c r="F18" s="1">
        <f>B18+0.5*(C18+E18)*$C$13</f>
        <v>40955.005509096372</v>
      </c>
      <c r="H18" s="1">
        <f t="shared" si="0"/>
        <v>19.998427517203961</v>
      </c>
    </row>
    <row r="19" spans="1:8" x14ac:dyDescent="0.25">
      <c r="A19" s="1">
        <f t="shared" ref="A19:A38" si="1">A18+$C$13</f>
        <v>3</v>
      </c>
      <c r="B19" s="1">
        <f t="shared" ref="B19:B38" si="2">F18</f>
        <v>40955.005509096372</v>
      </c>
      <c r="C19" s="1">
        <f t="shared" ref="C19:C38" si="3">E18</f>
        <v>-29.992126772852806</v>
      </c>
      <c r="D19" s="1">
        <f t="shared" ref="D19:D38" si="4">-10+0.5*$C$5*$C$8*1.25*EXP(-B19/8000)*C19*C19/$C$11</f>
        <v>-9.9857841902632991</v>
      </c>
      <c r="E19" s="1">
        <f t="shared" ref="E19:E38" si="5">C19+D19*$C$13</f>
        <v>-39.977910963116102</v>
      </c>
      <c r="F19" s="1">
        <f t="shared" ref="F19:F38" si="6">B19+0.5*(C19+E19)*$C$13</f>
        <v>40920.020490228388</v>
      </c>
      <c r="H19" s="1">
        <f t="shared" si="0"/>
        <v>29.992126772852806</v>
      </c>
    </row>
    <row r="20" spans="1:8" x14ac:dyDescent="0.25">
      <c r="A20" s="1">
        <f t="shared" si="1"/>
        <v>4</v>
      </c>
      <c r="B20" s="1">
        <f t="shared" si="2"/>
        <v>40920.020490228388</v>
      </c>
      <c r="C20" s="1">
        <f t="shared" si="3"/>
        <v>-39.977910963116102</v>
      </c>
      <c r="D20" s="1">
        <f t="shared" si="4"/>
        <v>-9.9746314003991206</v>
      </c>
      <c r="E20" s="1">
        <f t="shared" si="5"/>
        <v>-49.952542363515221</v>
      </c>
      <c r="F20" s="1">
        <f t="shared" si="6"/>
        <v>40875.055263565075</v>
      </c>
      <c r="H20" s="1">
        <f t="shared" si="0"/>
        <v>39.977910963116102</v>
      </c>
    </row>
    <row r="21" spans="1:8" x14ac:dyDescent="0.25">
      <c r="A21" s="1">
        <f t="shared" si="1"/>
        <v>5</v>
      </c>
      <c r="B21" s="1">
        <f t="shared" si="2"/>
        <v>40875.055263565075</v>
      </c>
      <c r="C21" s="1">
        <f t="shared" si="3"/>
        <v>-49.952542363515221</v>
      </c>
      <c r="D21" s="1">
        <f t="shared" si="4"/>
        <v>-9.9601697975903836</v>
      </c>
      <c r="E21" s="1">
        <f t="shared" si="5"/>
        <v>-59.912712161105603</v>
      </c>
      <c r="F21" s="1">
        <f t="shared" si="6"/>
        <v>40820.122636302767</v>
      </c>
      <c r="H21" s="1">
        <f t="shared" si="0"/>
        <v>49.952542363515221</v>
      </c>
    </row>
    <row r="22" spans="1:8" x14ac:dyDescent="0.25">
      <c r="A22" s="1">
        <f t="shared" si="1"/>
        <v>6</v>
      </c>
      <c r="B22" s="1">
        <f t="shared" si="2"/>
        <v>40820.122636302767</v>
      </c>
      <c r="C22" s="1">
        <f t="shared" si="3"/>
        <v>-59.912712161105603</v>
      </c>
      <c r="D22" s="1">
        <f t="shared" si="4"/>
        <v>-9.9423077606299657</v>
      </c>
      <c r="E22" s="1">
        <f t="shared" si="5"/>
        <v>-69.855019921735561</v>
      </c>
      <c r="F22" s="1">
        <f t="shared" si="6"/>
        <v>40755.238770261349</v>
      </c>
      <c r="H22" s="1">
        <f t="shared" si="0"/>
        <v>59.912712161105603</v>
      </c>
    </row>
    <row r="23" spans="1:8" x14ac:dyDescent="0.25">
      <c r="A23" s="1">
        <f t="shared" si="1"/>
        <v>7</v>
      </c>
      <c r="B23" s="1">
        <f t="shared" si="2"/>
        <v>40755.238770261349</v>
      </c>
      <c r="C23" s="1">
        <f t="shared" si="3"/>
        <v>-69.855019921735561</v>
      </c>
      <c r="D23" s="1">
        <f t="shared" si="4"/>
        <v>-9.9209326803293472</v>
      </c>
      <c r="E23" s="1">
        <f t="shared" si="5"/>
        <v>-79.775952602064905</v>
      </c>
      <c r="F23" s="1">
        <f t="shared" si="6"/>
        <v>40680.423283999451</v>
      </c>
      <c r="H23" s="1">
        <f t="shared" si="0"/>
        <v>69.855019921735561</v>
      </c>
    </row>
    <row r="24" spans="1:8" x14ac:dyDescent="0.25">
      <c r="A24" s="1">
        <f t="shared" si="1"/>
        <v>8</v>
      </c>
      <c r="B24" s="1">
        <f t="shared" si="2"/>
        <v>40680.423283999451</v>
      </c>
      <c r="C24" s="1">
        <f t="shared" si="3"/>
        <v>-79.775952602064905</v>
      </c>
      <c r="D24" s="1">
        <f t="shared" si="4"/>
        <v>-9.8959104174616783</v>
      </c>
      <c r="E24" s="1">
        <f t="shared" si="5"/>
        <v>-89.671863019526583</v>
      </c>
      <c r="F24" s="1">
        <f t="shared" si="6"/>
        <v>40595.699376188655</v>
      </c>
      <c r="H24" s="1">
        <f t="shared" si="0"/>
        <v>79.775952602064905</v>
      </c>
    </row>
    <row r="25" spans="1:8" x14ac:dyDescent="0.25">
      <c r="A25" s="1">
        <f t="shared" si="1"/>
        <v>9</v>
      </c>
      <c r="B25" s="1">
        <f t="shared" si="2"/>
        <v>40595.699376188655</v>
      </c>
      <c r="C25" s="1">
        <f t="shared" si="3"/>
        <v>-89.671863019526583</v>
      </c>
      <c r="D25" s="1">
        <f t="shared" si="4"/>
        <v>-9.8670846787269859</v>
      </c>
      <c r="E25" s="1">
        <f t="shared" si="5"/>
        <v>-99.538947698253565</v>
      </c>
      <c r="F25" s="1">
        <f t="shared" si="6"/>
        <v>40501.093970829766</v>
      </c>
      <c r="H25" s="1">
        <f t="shared" si="0"/>
        <v>89.671863019526583</v>
      </c>
    </row>
    <row r="26" spans="1:8" x14ac:dyDescent="0.25">
      <c r="A26" s="1">
        <f t="shared" si="1"/>
        <v>10</v>
      </c>
      <c r="B26" s="1">
        <f t="shared" si="2"/>
        <v>40501.093970829766</v>
      </c>
      <c r="C26" s="1">
        <f t="shared" si="3"/>
        <v>-99.538947698253565</v>
      </c>
      <c r="D26" s="1">
        <f t="shared" si="4"/>
        <v>-9.8342763171766077</v>
      </c>
      <c r="E26" s="1">
        <f t="shared" si="5"/>
        <v>-109.37322401543017</v>
      </c>
      <c r="F26" s="1">
        <f t="shared" si="6"/>
        <v>40396.637884972923</v>
      </c>
      <c r="H26" s="1">
        <f t="shared" si="0"/>
        <v>99.538947698253565</v>
      </c>
    </row>
    <row r="27" spans="1:8" x14ac:dyDescent="0.25">
      <c r="A27" s="1">
        <f t="shared" si="1"/>
        <v>11</v>
      </c>
      <c r="B27" s="1">
        <f t="shared" si="2"/>
        <v>40396.637884972923</v>
      </c>
      <c r="C27" s="1">
        <f t="shared" si="3"/>
        <v>-109.37322401543017</v>
      </c>
      <c r="D27" s="1">
        <f t="shared" si="4"/>
        <v>-9.7972825654499651</v>
      </c>
      <c r="E27" s="1">
        <f t="shared" si="5"/>
        <v>-119.17050658088013</v>
      </c>
      <c r="F27" s="1">
        <f t="shared" si="6"/>
        <v>40282.366019674766</v>
      </c>
      <c r="H27" s="1">
        <f t="shared" si="0"/>
        <v>109.37322401543017</v>
      </c>
    </row>
    <row r="28" spans="1:8" x14ac:dyDescent="0.25">
      <c r="A28" s="1">
        <f t="shared" si="1"/>
        <v>12</v>
      </c>
      <c r="B28" s="1">
        <f t="shared" si="2"/>
        <v>40282.366019674766</v>
      </c>
      <c r="C28" s="1">
        <f t="shared" si="3"/>
        <v>-119.17050658088013</v>
      </c>
      <c r="D28" s="1">
        <f t="shared" si="4"/>
        <v>-9.7558762124733285</v>
      </c>
      <c r="E28" s="1">
        <f t="shared" si="5"/>
        <v>-128.92638279335347</v>
      </c>
      <c r="F28" s="1">
        <f t="shared" si="6"/>
        <v>40158.317574987646</v>
      </c>
      <c r="H28" s="1">
        <f t="shared" si="0"/>
        <v>119.17050658088013</v>
      </c>
    </row>
    <row r="29" spans="1:8" x14ac:dyDescent="0.25">
      <c r="A29" s="1">
        <f t="shared" si="1"/>
        <v>13</v>
      </c>
      <c r="B29" s="1">
        <f t="shared" si="2"/>
        <v>40158.317574987646</v>
      </c>
      <c r="C29" s="1">
        <f t="shared" si="3"/>
        <v>-128.92638279335347</v>
      </c>
      <c r="D29" s="1">
        <f t="shared" si="4"/>
        <v>-9.7098047370141476</v>
      </c>
      <c r="E29" s="1">
        <f t="shared" si="5"/>
        <v>-138.63618753036761</v>
      </c>
      <c r="F29" s="1">
        <f t="shared" si="6"/>
        <v>40024.536289825788</v>
      </c>
      <c r="H29" s="1">
        <f t="shared" si="0"/>
        <v>128.92638279335347</v>
      </c>
    </row>
    <row r="30" spans="1:8" x14ac:dyDescent="0.25">
      <c r="A30" s="1">
        <f t="shared" si="1"/>
        <v>14</v>
      </c>
      <c r="B30" s="1">
        <f t="shared" si="2"/>
        <v>40024.536289825788</v>
      </c>
      <c r="C30" s="1">
        <f t="shared" si="3"/>
        <v>-138.63618753036761</v>
      </c>
      <c r="D30" s="1">
        <f t="shared" si="4"/>
        <v>-9.6587894147464546</v>
      </c>
      <c r="E30" s="1">
        <f t="shared" si="5"/>
        <v>-148.29497694511406</v>
      </c>
      <c r="F30" s="1">
        <f t="shared" si="6"/>
        <v>39881.070707588049</v>
      </c>
      <c r="H30" s="1">
        <f t="shared" si="0"/>
        <v>138.63618753036761</v>
      </c>
    </row>
    <row r="31" spans="1:8" x14ac:dyDescent="0.25">
      <c r="A31" s="1">
        <f t="shared" si="1"/>
        <v>15</v>
      </c>
      <c r="B31" s="1">
        <f t="shared" si="2"/>
        <v>39881.070707588049</v>
      </c>
      <c r="C31" s="1">
        <f t="shared" si="3"/>
        <v>-148.29497694511406</v>
      </c>
      <c r="D31" s="1">
        <f t="shared" si="4"/>
        <v>-9.6025244193360653</v>
      </c>
      <c r="E31" s="1">
        <f t="shared" si="5"/>
        <v>-157.89750136445014</v>
      </c>
      <c r="F31" s="1">
        <f t="shared" si="6"/>
        <v>39727.974468433269</v>
      </c>
      <c r="H31" s="1">
        <f t="shared" si="0"/>
        <v>148.29497694511406</v>
      </c>
    </row>
    <row r="32" spans="1:8" x14ac:dyDescent="0.25">
      <c r="A32" s="1">
        <f t="shared" si="1"/>
        <v>16</v>
      </c>
      <c r="B32" s="1">
        <f t="shared" si="2"/>
        <v>39727.974468433269</v>
      </c>
      <c r="C32" s="1">
        <f t="shared" si="3"/>
        <v>-157.89750136445014</v>
      </c>
      <c r="D32" s="1">
        <f t="shared" si="4"/>
        <v>-9.540675942573845</v>
      </c>
      <c r="E32" s="1">
        <f t="shared" si="5"/>
        <v>-167.43817730702398</v>
      </c>
      <c r="F32" s="1">
        <f t="shared" si="6"/>
        <v>39565.306629097533</v>
      </c>
      <c r="H32" s="1">
        <f t="shared" si="0"/>
        <v>157.89750136445014</v>
      </c>
    </row>
    <row r="33" spans="1:8" x14ac:dyDescent="0.25">
      <c r="A33" s="1">
        <f t="shared" si="1"/>
        <v>17</v>
      </c>
      <c r="B33" s="1">
        <f t="shared" si="2"/>
        <v>39565.306629097533</v>
      </c>
      <c r="C33" s="1">
        <f t="shared" si="3"/>
        <v>-167.43817730702398</v>
      </c>
      <c r="D33" s="1">
        <f t="shared" si="4"/>
        <v>-9.4728813638441149</v>
      </c>
      <c r="E33" s="1">
        <f t="shared" si="5"/>
        <v>-176.9110586708681</v>
      </c>
      <c r="F33" s="1">
        <f t="shared" si="6"/>
        <v>39393.132011108588</v>
      </c>
      <c r="H33" s="1">
        <f t="shared" si="0"/>
        <v>167.43817730702398</v>
      </c>
    </row>
    <row r="34" spans="1:8" x14ac:dyDescent="0.25">
      <c r="A34" s="1">
        <f t="shared" si="1"/>
        <v>18</v>
      </c>
      <c r="B34" s="1">
        <f t="shared" si="2"/>
        <v>39393.132011108588</v>
      </c>
      <c r="C34" s="1">
        <f t="shared" si="3"/>
        <v>-176.9110586708681</v>
      </c>
      <c r="D34" s="1">
        <f t="shared" si="4"/>
        <v>-9.3987485052822208</v>
      </c>
      <c r="E34" s="1">
        <f t="shared" si="5"/>
        <v>-186.30980717615031</v>
      </c>
      <c r="F34" s="1">
        <f t="shared" si="6"/>
        <v>39211.521578185078</v>
      </c>
      <c r="H34" s="1">
        <f t="shared" si="0"/>
        <v>176.9110586708681</v>
      </c>
    </row>
    <row r="35" spans="1:8" x14ac:dyDescent="0.25">
      <c r="A35" s="1">
        <f t="shared" si="1"/>
        <v>19</v>
      </c>
      <c r="B35" s="1">
        <f t="shared" si="2"/>
        <v>39211.521578185078</v>
      </c>
      <c r="C35" s="1">
        <f t="shared" si="3"/>
        <v>-186.30980717615031</v>
      </c>
      <c r="D35" s="1">
        <f t="shared" si="4"/>
        <v>-9.3178550159085809</v>
      </c>
      <c r="E35" s="1">
        <f t="shared" si="5"/>
        <v>-195.62766219205889</v>
      </c>
      <c r="F35" s="1">
        <f t="shared" si="6"/>
        <v>39020.552843500976</v>
      </c>
      <c r="H35" s="1">
        <f t="shared" si="0"/>
        <v>186.30980717615031</v>
      </c>
    </row>
    <row r="36" spans="1:8" x14ac:dyDescent="0.25">
      <c r="A36" s="1">
        <f t="shared" si="1"/>
        <v>20</v>
      </c>
      <c r="B36" s="1">
        <f t="shared" si="2"/>
        <v>39020.552843500976</v>
      </c>
      <c r="C36" s="1">
        <f t="shared" si="3"/>
        <v>-195.62766219205889</v>
      </c>
      <c r="D36" s="1">
        <f t="shared" si="4"/>
        <v>-9.2297479358680263</v>
      </c>
      <c r="E36" s="1">
        <f t="shared" si="5"/>
        <v>-204.85741012792693</v>
      </c>
      <c r="F36" s="1">
        <f t="shared" si="6"/>
        <v>38820.31030734098</v>
      </c>
      <c r="H36" s="1">
        <f t="shared" si="0"/>
        <v>195.62766219205889</v>
      </c>
    </row>
    <row r="37" spans="1:8" x14ac:dyDescent="0.25">
      <c r="A37" s="1">
        <f t="shared" si="1"/>
        <v>21</v>
      </c>
      <c r="B37" s="1">
        <f t="shared" si="2"/>
        <v>38820.31030734098</v>
      </c>
      <c r="C37" s="1">
        <f t="shared" si="3"/>
        <v>-204.85741012792693</v>
      </c>
      <c r="D37" s="1">
        <f t="shared" si="4"/>
        <v>-9.133943500668698</v>
      </c>
      <c r="E37" s="1">
        <f t="shared" si="5"/>
        <v>-213.99135362859562</v>
      </c>
      <c r="F37" s="1">
        <f t="shared" si="6"/>
        <v>38610.885925462717</v>
      </c>
      <c r="H37" s="1">
        <f t="shared" si="0"/>
        <v>204.85741012792693</v>
      </c>
    </row>
    <row r="38" spans="1:8" x14ac:dyDescent="0.25">
      <c r="A38" s="1">
        <f t="shared" si="1"/>
        <v>22</v>
      </c>
      <c r="B38" s="1">
        <f t="shared" si="2"/>
        <v>38610.885925462717</v>
      </c>
      <c r="C38" s="1">
        <f t="shared" si="3"/>
        <v>-213.99135362859562</v>
      </c>
      <c r="D38" s="1">
        <f t="shared" si="4"/>
        <v>-9.0299272549833827</v>
      </c>
      <c r="E38" s="1">
        <f t="shared" si="5"/>
        <v>-223.02128088357901</v>
      </c>
      <c r="F38" s="1">
        <f t="shared" si="6"/>
        <v>38392.379608206633</v>
      </c>
      <c r="H38" s="1">
        <f t="shared" si="0"/>
        <v>213.99135362859562</v>
      </c>
    </row>
    <row r="39" spans="1:8" x14ac:dyDescent="0.25">
      <c r="A39" s="1">
        <f t="shared" ref="A39:A102" si="7">A38+$C$13</f>
        <v>23</v>
      </c>
      <c r="B39" s="1">
        <f t="shared" ref="B39:B102" si="8">F38</f>
        <v>38392.379608206633</v>
      </c>
      <c r="C39" s="1">
        <f t="shared" ref="C39:C102" si="9">E38</f>
        <v>-223.02128088357901</v>
      </c>
      <c r="D39" s="1">
        <f t="shared" ref="D39:D102" si="10">-10+0.5*$C$5*$C$8*1.25*EXP(-B39/8000)*C39*C39/$C$11</f>
        <v>-8.9171545560750687</v>
      </c>
      <c r="E39" s="1">
        <f t="shared" ref="E39:E102" si="11">C39+D39*$C$13</f>
        <v>-231.93843543965409</v>
      </c>
      <c r="F39" s="1">
        <f t="shared" ref="F39:F102" si="12">B39+0.5*(C39+E39)*$C$13</f>
        <v>38164.899750045013</v>
      </c>
      <c r="H39" s="1">
        <f t="shared" si="0"/>
        <v>223.02128088357901</v>
      </c>
    </row>
    <row r="40" spans="1:8" x14ac:dyDescent="0.25">
      <c r="A40" s="1">
        <f t="shared" si="7"/>
        <v>24</v>
      </c>
      <c r="B40" s="1">
        <f t="shared" si="8"/>
        <v>38164.899750045013</v>
      </c>
      <c r="C40" s="1">
        <f t="shared" si="9"/>
        <v>-231.93843543965409</v>
      </c>
      <c r="D40" s="1">
        <f t="shared" si="10"/>
        <v>-8.795051558097235</v>
      </c>
      <c r="E40" s="1">
        <f t="shared" si="11"/>
        <v>-240.73348699775133</v>
      </c>
      <c r="F40" s="1">
        <f t="shared" si="12"/>
        <v>37928.563788826308</v>
      </c>
      <c r="H40" s="1">
        <f t="shared" si="0"/>
        <v>231.93843543965409</v>
      </c>
    </row>
    <row r="41" spans="1:8" x14ac:dyDescent="0.25">
      <c r="A41" s="1">
        <f t="shared" si="7"/>
        <v>25</v>
      </c>
      <c r="B41" s="1">
        <f t="shared" si="8"/>
        <v>37928.563788826308</v>
      </c>
      <c r="C41" s="1">
        <f t="shared" si="9"/>
        <v>-240.73348699775133</v>
      </c>
      <c r="D41" s="1">
        <f t="shared" si="10"/>
        <v>-8.6630167801674869</v>
      </c>
      <c r="E41" s="1">
        <f t="shared" si="11"/>
        <v>-249.39650377791881</v>
      </c>
      <c r="F41" s="1">
        <f t="shared" si="12"/>
        <v>37683.49879343847</v>
      </c>
      <c r="H41" s="1">
        <f t="shared" si="0"/>
        <v>240.73348699775133</v>
      </c>
    </row>
    <row r="42" spans="1:8" x14ac:dyDescent="0.25">
      <c r="A42" s="1">
        <f t="shared" si="7"/>
        <v>26</v>
      </c>
      <c r="B42" s="1">
        <f t="shared" si="8"/>
        <v>37683.49879343847</v>
      </c>
      <c r="C42" s="1">
        <f t="shared" si="9"/>
        <v>-249.39650377791881</v>
      </c>
      <c r="D42" s="1">
        <f t="shared" si="10"/>
        <v>-8.5204233728781471</v>
      </c>
      <c r="E42" s="1">
        <f t="shared" si="11"/>
        <v>-257.91692715079694</v>
      </c>
      <c r="F42" s="1">
        <f t="shared" si="12"/>
        <v>37429.842077974114</v>
      </c>
      <c r="H42" s="1">
        <f t="shared" si="0"/>
        <v>249.39650377791881</v>
      </c>
    </row>
    <row r="43" spans="1:8" x14ac:dyDescent="0.25">
      <c r="A43" s="1">
        <f t="shared" si="7"/>
        <v>27</v>
      </c>
      <c r="B43" s="1">
        <f t="shared" si="8"/>
        <v>37429.842077974114</v>
      </c>
      <c r="C43" s="1">
        <f t="shared" si="9"/>
        <v>-257.91692715079694</v>
      </c>
      <c r="D43" s="1">
        <f t="shared" si="10"/>
        <v>-8.3666222093069891</v>
      </c>
      <c r="E43" s="1">
        <f t="shared" si="11"/>
        <v>-266.2835493601039</v>
      </c>
      <c r="F43" s="1">
        <f t="shared" si="12"/>
        <v>37167.741839718663</v>
      </c>
      <c r="H43" s="1">
        <f t="shared" si="0"/>
        <v>257.91692715079694</v>
      </c>
    </row>
    <row r="44" spans="1:8" x14ac:dyDescent="0.25">
      <c r="A44" s="1">
        <f t="shared" si="7"/>
        <v>28</v>
      </c>
      <c r="B44" s="1">
        <f t="shared" si="8"/>
        <v>37167.741839718663</v>
      </c>
      <c r="C44" s="1">
        <f t="shared" si="9"/>
        <v>-266.2835493601039</v>
      </c>
      <c r="D44" s="1">
        <f t="shared" si="10"/>
        <v>-8.2009459369762325</v>
      </c>
      <c r="E44" s="1">
        <f t="shared" si="11"/>
        <v>-274.48449529708012</v>
      </c>
      <c r="F44" s="1">
        <f t="shared" si="12"/>
        <v>36897.357817390068</v>
      </c>
      <c r="H44" s="1">
        <f t="shared" si="0"/>
        <v>266.2835493601039</v>
      </c>
    </row>
    <row r="45" spans="1:8" x14ac:dyDescent="0.25">
      <c r="A45" s="1">
        <f t="shared" si="7"/>
        <v>29</v>
      </c>
      <c r="B45" s="1">
        <f t="shared" si="8"/>
        <v>36897.357817390068</v>
      </c>
      <c r="C45" s="1">
        <f t="shared" si="9"/>
        <v>-274.48449529708012</v>
      </c>
      <c r="D45" s="1">
        <f t="shared" si="10"/>
        <v>-8.0227141357324108</v>
      </c>
      <c r="E45" s="1">
        <f t="shared" si="11"/>
        <v>-282.50720943281254</v>
      </c>
      <c r="F45" s="1">
        <f t="shared" si="12"/>
        <v>36618.86196502512</v>
      </c>
      <c r="H45" s="1">
        <f t="shared" si="0"/>
        <v>274.48449529708012</v>
      </c>
    </row>
    <row r="46" spans="1:8" x14ac:dyDescent="0.25">
      <c r="A46" s="1">
        <f t="shared" si="7"/>
        <v>30</v>
      </c>
      <c r="B46" s="1">
        <f t="shared" si="8"/>
        <v>36618.86196502512</v>
      </c>
      <c r="C46" s="1">
        <f t="shared" si="9"/>
        <v>-282.50720943281254</v>
      </c>
      <c r="D46" s="1">
        <f t="shared" si="10"/>
        <v>-7.8312397321162539</v>
      </c>
      <c r="E46" s="1">
        <f t="shared" si="11"/>
        <v>-290.33844916492882</v>
      </c>
      <c r="F46" s="1">
        <f t="shared" si="12"/>
        <v>36332.43913572625</v>
      </c>
      <c r="H46" s="1">
        <f t="shared" si="0"/>
        <v>282.50720943281254</v>
      </c>
    </row>
    <row r="47" spans="1:8" x14ac:dyDescent="0.25">
      <c r="A47" s="1">
        <f t="shared" si="7"/>
        <v>31</v>
      </c>
      <c r="B47" s="1">
        <f t="shared" si="8"/>
        <v>36332.43913572625</v>
      </c>
      <c r="C47" s="1">
        <f t="shared" si="9"/>
        <v>-290.33844916492882</v>
      </c>
      <c r="D47" s="1">
        <f t="shared" si="10"/>
        <v>-7.6258368221502923</v>
      </c>
      <c r="E47" s="1">
        <f t="shared" si="11"/>
        <v>-297.96428598707911</v>
      </c>
      <c r="F47" s="1">
        <f t="shared" si="12"/>
        <v>36038.287768150243</v>
      </c>
      <c r="H47" s="1">
        <f t="shared" si="0"/>
        <v>290.33844916492882</v>
      </c>
    </row>
    <row r="48" spans="1:8" x14ac:dyDescent="0.25">
      <c r="A48" s="1">
        <f t="shared" si="7"/>
        <v>32</v>
      </c>
      <c r="B48" s="1">
        <f t="shared" si="8"/>
        <v>36038.287768150243</v>
      </c>
      <c r="C48" s="1">
        <f t="shared" si="9"/>
        <v>-297.96428598707911</v>
      </c>
      <c r="D48" s="1">
        <f t="shared" si="10"/>
        <v>-7.4058300500311631</v>
      </c>
      <c r="E48" s="1">
        <f t="shared" si="11"/>
        <v>-305.37011603711028</v>
      </c>
      <c r="F48" s="1">
        <f t="shared" si="12"/>
        <v>35736.620567138147</v>
      </c>
      <c r="H48" s="1">
        <f t="shared" si="0"/>
        <v>297.96428598707911</v>
      </c>
    </row>
    <row r="49" spans="1:8" x14ac:dyDescent="0.25">
      <c r="A49" s="1">
        <f t="shared" si="7"/>
        <v>33</v>
      </c>
      <c r="B49" s="1">
        <f t="shared" si="8"/>
        <v>35736.620567138147</v>
      </c>
      <c r="C49" s="1">
        <f t="shared" si="9"/>
        <v>-305.37011603711028</v>
      </c>
      <c r="D49" s="1">
        <f t="shared" si="10"/>
        <v>-7.1705656781694138</v>
      </c>
      <c r="E49" s="1">
        <f t="shared" si="11"/>
        <v>-312.54068171527967</v>
      </c>
      <c r="F49" s="1">
        <f t="shared" si="12"/>
        <v>35427.665168261949</v>
      </c>
      <c r="H49" s="1">
        <f t="shared" si="0"/>
        <v>305.37011603711028</v>
      </c>
    </row>
    <row r="50" spans="1:8" x14ac:dyDescent="0.25">
      <c r="A50" s="1">
        <f t="shared" si="7"/>
        <v>34</v>
      </c>
      <c r="B50" s="1">
        <f t="shared" si="8"/>
        <v>35427.665168261949</v>
      </c>
      <c r="C50" s="1">
        <f t="shared" si="9"/>
        <v>-312.54068171527967</v>
      </c>
      <c r="D50" s="1">
        <f t="shared" si="10"/>
        <v>-6.9194244623596397</v>
      </c>
      <c r="E50" s="1">
        <f t="shared" si="11"/>
        <v>-319.46010617763932</v>
      </c>
      <c r="F50" s="1">
        <f t="shared" si="12"/>
        <v>35111.66477431549</v>
      </c>
      <c r="H50" s="1">
        <f t="shared" si="0"/>
        <v>312.54068171527967</v>
      </c>
    </row>
    <row r="51" spans="1:8" x14ac:dyDescent="0.25">
      <c r="A51" s="1">
        <f t="shared" si="7"/>
        <v>35</v>
      </c>
      <c r="B51" s="1">
        <f t="shared" si="8"/>
        <v>35111.66477431549</v>
      </c>
      <c r="C51" s="1">
        <f t="shared" si="9"/>
        <v>-319.46010617763932</v>
      </c>
      <c r="D51" s="1">
        <f t="shared" si="10"/>
        <v>-6.6518364124368095</v>
      </c>
      <c r="E51" s="1">
        <f t="shared" si="11"/>
        <v>-326.11194259007613</v>
      </c>
      <c r="F51" s="1">
        <f t="shared" si="12"/>
        <v>34788.878749931631</v>
      </c>
      <c r="H51" s="1">
        <f t="shared" si="0"/>
        <v>319.46010617763932</v>
      </c>
    </row>
    <row r="52" spans="1:8" x14ac:dyDescent="0.25">
      <c r="A52" s="1">
        <f t="shared" si="7"/>
        <v>36</v>
      </c>
      <c r="B52" s="1">
        <f t="shared" si="8"/>
        <v>34788.878749931631</v>
      </c>
      <c r="C52" s="1">
        <f t="shared" si="9"/>
        <v>-326.11194259007613</v>
      </c>
      <c r="D52" s="1">
        <f t="shared" si="10"/>
        <v>-6.3672974714057666</v>
      </c>
      <c r="E52" s="1">
        <f t="shared" si="11"/>
        <v>-332.4792400614819</v>
      </c>
      <c r="F52" s="1">
        <f t="shared" si="12"/>
        <v>34459.583158605856</v>
      </c>
      <c r="H52" s="1">
        <f t="shared" si="0"/>
        <v>326.11194259007613</v>
      </c>
    </row>
    <row r="53" spans="1:8" x14ac:dyDescent="0.25">
      <c r="A53" s="1">
        <f t="shared" si="7"/>
        <v>37</v>
      </c>
      <c r="B53" s="1">
        <f t="shared" si="8"/>
        <v>34459.583158605856</v>
      </c>
      <c r="C53" s="1">
        <f t="shared" si="9"/>
        <v>-332.4792400614819</v>
      </c>
      <c r="D53" s="1">
        <f t="shared" si="10"/>
        <v>-6.0653880826929516</v>
      </c>
      <c r="E53" s="1">
        <f t="shared" si="11"/>
        <v>-338.54462814417485</v>
      </c>
      <c r="F53" s="1">
        <f t="shared" si="12"/>
        <v>34124.07122450303</v>
      </c>
      <c r="H53" s="1">
        <f t="shared" si="0"/>
        <v>332.4792400614819</v>
      </c>
    </row>
    <row r="54" spans="1:8" x14ac:dyDescent="0.25">
      <c r="A54" s="1">
        <f t="shared" si="7"/>
        <v>38</v>
      </c>
      <c r="B54" s="1">
        <f t="shared" si="8"/>
        <v>34124.07122450303</v>
      </c>
      <c r="C54" s="1">
        <f t="shared" si="9"/>
        <v>-338.54462814417485</v>
      </c>
      <c r="D54" s="1">
        <f t="shared" si="10"/>
        <v>-5.7457935342156325</v>
      </c>
      <c r="E54" s="1">
        <f t="shared" si="11"/>
        <v>-344.29042167839049</v>
      </c>
      <c r="F54" s="1">
        <f t="shared" si="12"/>
        <v>33782.653699591749</v>
      </c>
      <c r="H54" s="1">
        <f t="shared" si="0"/>
        <v>338.54462814417485</v>
      </c>
    </row>
    <row r="55" spans="1:8" x14ac:dyDescent="0.25">
      <c r="A55" s="1">
        <f t="shared" si="7"/>
        <v>39</v>
      </c>
      <c r="B55" s="1">
        <f t="shared" si="8"/>
        <v>33782.653699591749</v>
      </c>
      <c r="C55" s="1">
        <f t="shared" si="9"/>
        <v>-344.29042167839049</v>
      </c>
      <c r="D55" s="1">
        <f t="shared" si="10"/>
        <v>-5.4083258684325717</v>
      </c>
      <c r="E55" s="1">
        <f t="shared" si="11"/>
        <v>-349.69874754682309</v>
      </c>
      <c r="F55" s="1">
        <f t="shared" si="12"/>
        <v>33435.659114979142</v>
      </c>
      <c r="H55" s="1">
        <f t="shared" si="0"/>
        <v>344.29042167839049</v>
      </c>
    </row>
    <row r="56" spans="1:8" x14ac:dyDescent="0.25">
      <c r="A56" s="1">
        <f t="shared" si="7"/>
        <v>40</v>
      </c>
      <c r="B56" s="1">
        <f t="shared" si="8"/>
        <v>33435.659114979142</v>
      </c>
      <c r="C56" s="1">
        <f t="shared" si="9"/>
        <v>-349.69874754682309</v>
      </c>
      <c r="D56" s="1">
        <f t="shared" si="10"/>
        <v>-5.0529470295176449</v>
      </c>
      <c r="E56" s="1">
        <f t="shared" si="11"/>
        <v>-354.75169457634075</v>
      </c>
      <c r="F56" s="1">
        <f t="shared" si="12"/>
        <v>33083.433893917558</v>
      </c>
      <c r="H56" s="1">
        <f t="shared" si="0"/>
        <v>349.69874754682309</v>
      </c>
    </row>
    <row r="57" spans="1:8" x14ac:dyDescent="0.25">
      <c r="A57" s="1">
        <f t="shared" si="7"/>
        <v>41</v>
      </c>
      <c r="B57" s="1">
        <f t="shared" si="8"/>
        <v>33083.433893917558</v>
      </c>
      <c r="C57" s="1">
        <f t="shared" si="9"/>
        <v>-354.75169457634075</v>
      </c>
      <c r="D57" s="1">
        <f t="shared" si="10"/>
        <v>-4.6797927838374731</v>
      </c>
      <c r="E57" s="1">
        <f t="shared" si="11"/>
        <v>-359.43148736017821</v>
      </c>
      <c r="F57" s="1">
        <f t="shared" si="12"/>
        <v>32726.342302949299</v>
      </c>
      <c r="H57" s="1">
        <f t="shared" si="0"/>
        <v>354.75169457634075</v>
      </c>
    </row>
    <row r="58" spans="1:8" x14ac:dyDescent="0.25">
      <c r="A58" s="1">
        <f t="shared" si="7"/>
        <v>42</v>
      </c>
      <c r="B58" s="1">
        <f t="shared" si="8"/>
        <v>32726.342302949299</v>
      </c>
      <c r="C58" s="1">
        <f t="shared" si="9"/>
        <v>-359.43148736017821</v>
      </c>
      <c r="D58" s="1">
        <f t="shared" si="10"/>
        <v>-4.2891968014710589</v>
      </c>
      <c r="E58" s="1">
        <f t="shared" si="11"/>
        <v>-363.72068416164927</v>
      </c>
      <c r="F58" s="1">
        <f t="shared" si="12"/>
        <v>32364.766217188386</v>
      </c>
      <c r="H58" s="1">
        <f t="shared" si="0"/>
        <v>359.43148736017821</v>
      </c>
    </row>
    <row r="59" spans="1:8" x14ac:dyDescent="0.25">
      <c r="A59" s="1">
        <f t="shared" si="7"/>
        <v>43</v>
      </c>
      <c r="B59" s="1">
        <f t="shared" si="8"/>
        <v>32364.766217188386</v>
      </c>
      <c r="C59" s="1">
        <f t="shared" si="9"/>
        <v>-363.72068416164927</v>
      </c>
      <c r="D59" s="1">
        <f t="shared" si="10"/>
        <v>-3.8817141303510514</v>
      </c>
      <c r="E59" s="1">
        <f t="shared" si="11"/>
        <v>-367.60239829200032</v>
      </c>
      <c r="F59" s="1">
        <f t="shared" si="12"/>
        <v>31999.10467596156</v>
      </c>
      <c r="H59" s="1">
        <f t="shared" si="0"/>
        <v>363.72068416164927</v>
      </c>
    </row>
    <row r="60" spans="1:8" x14ac:dyDescent="0.25">
      <c r="A60" s="1">
        <f t="shared" si="7"/>
        <v>44</v>
      </c>
      <c r="B60" s="1">
        <f t="shared" si="8"/>
        <v>31999.10467596156</v>
      </c>
      <c r="C60" s="1">
        <f t="shared" si="9"/>
        <v>-367.60239829200032</v>
      </c>
      <c r="D60" s="1">
        <f t="shared" si="10"/>
        <v>-3.4581431391301836</v>
      </c>
      <c r="E60" s="1">
        <f t="shared" si="11"/>
        <v>-371.0605414311305</v>
      </c>
      <c r="F60" s="1">
        <f t="shared" si="12"/>
        <v>31629.773206099995</v>
      </c>
      <c r="H60" s="1">
        <f t="shared" si="0"/>
        <v>367.60239829200032</v>
      </c>
    </row>
    <row r="61" spans="1:8" x14ac:dyDescent="0.25">
      <c r="A61" s="1">
        <f t="shared" si="7"/>
        <v>45</v>
      </c>
      <c r="B61" s="1">
        <f t="shared" si="8"/>
        <v>31629.773206099995</v>
      </c>
      <c r="C61" s="1">
        <f t="shared" si="9"/>
        <v>-371.0605414311305</v>
      </c>
      <c r="D61" s="1">
        <f t="shared" si="10"/>
        <v>-3.0195448612443556</v>
      </c>
      <c r="E61" s="1">
        <f t="shared" si="11"/>
        <v>-374.08008629237486</v>
      </c>
      <c r="F61" s="1">
        <f t="shared" si="12"/>
        <v>31257.202892238241</v>
      </c>
      <c r="H61" s="1">
        <f t="shared" si="0"/>
        <v>371.0605414311305</v>
      </c>
    </row>
    <row r="62" spans="1:8" x14ac:dyDescent="0.25">
      <c r="A62" s="1">
        <f t="shared" si="7"/>
        <v>46</v>
      </c>
      <c r="B62" s="1">
        <f t="shared" si="8"/>
        <v>31257.202892238241</v>
      </c>
      <c r="C62" s="1">
        <f t="shared" si="9"/>
        <v>-374.08008629237486</v>
      </c>
      <c r="D62" s="1">
        <f t="shared" si="10"/>
        <v>-2.5672585546445381</v>
      </c>
      <c r="E62" s="1">
        <f t="shared" si="11"/>
        <v>-376.64734484701938</v>
      </c>
      <c r="F62" s="1">
        <f t="shared" si="12"/>
        <v>30881.839176668545</v>
      </c>
      <c r="H62" s="1">
        <f t="shared" si="0"/>
        <v>374.08008629237486</v>
      </c>
    </row>
    <row r="63" spans="1:8" x14ac:dyDescent="0.25">
      <c r="A63" s="1">
        <f t="shared" si="7"/>
        <v>47</v>
      </c>
      <c r="B63" s="1">
        <f t="shared" si="8"/>
        <v>30881.839176668545</v>
      </c>
      <c r="C63" s="1">
        <f t="shared" si="9"/>
        <v>-376.64734484701938</v>
      </c>
      <c r="D63" s="1">
        <f t="shared" si="10"/>
        <v>-2.1029122151944275</v>
      </c>
      <c r="E63" s="1">
        <f t="shared" si="11"/>
        <v>-378.75025706221379</v>
      </c>
      <c r="F63" s="1">
        <f t="shared" si="12"/>
        <v>30504.140375713931</v>
      </c>
      <c r="H63" s="1">
        <f t="shared" si="0"/>
        <v>376.64734484701938</v>
      </c>
    </row>
    <row r="64" spans="1:8" x14ac:dyDescent="0.25">
      <c r="A64" s="1">
        <f t="shared" si="7"/>
        <v>48</v>
      </c>
      <c r="B64" s="1">
        <f t="shared" si="8"/>
        <v>30504.140375713931</v>
      </c>
      <c r="C64" s="1">
        <f t="shared" si="9"/>
        <v>-378.75025706221379</v>
      </c>
      <c r="D64" s="1">
        <f t="shared" si="10"/>
        <v>-1.6284267637964067</v>
      </c>
      <c r="E64" s="1">
        <f t="shared" si="11"/>
        <v>-380.37868382601022</v>
      </c>
      <c r="F64" s="1">
        <f t="shared" si="12"/>
        <v>30124.575905269819</v>
      </c>
      <c r="H64" s="1">
        <f t="shared" si="0"/>
        <v>378.75025706221379</v>
      </c>
    </row>
    <row r="65" spans="1:8" x14ac:dyDescent="0.25">
      <c r="A65" s="1">
        <f t="shared" si="7"/>
        <v>49</v>
      </c>
      <c r="B65" s="1">
        <f t="shared" si="8"/>
        <v>30124.575905269819</v>
      </c>
      <c r="C65" s="1">
        <f t="shared" si="9"/>
        <v>-380.37868382601022</v>
      </c>
      <c r="D65" s="1">
        <f t="shared" si="10"/>
        <v>-1.146012684567804</v>
      </c>
      <c r="E65" s="1">
        <f t="shared" si="11"/>
        <v>-381.524696510578</v>
      </c>
      <c r="F65" s="1">
        <f t="shared" si="12"/>
        <v>29743.624215101525</v>
      </c>
      <c r="H65" s="1">
        <f t="shared" si="0"/>
        <v>380.37868382601022</v>
      </c>
    </row>
    <row r="66" spans="1:8" x14ac:dyDescent="0.25">
      <c r="A66" s="1">
        <f t="shared" si="7"/>
        <v>50</v>
      </c>
      <c r="B66" s="1">
        <f t="shared" si="8"/>
        <v>29743.624215101525</v>
      </c>
      <c r="C66" s="1">
        <f t="shared" si="9"/>
        <v>-381.524696510578</v>
      </c>
      <c r="D66" s="1">
        <f t="shared" si="10"/>
        <v>-0.65815803817065266</v>
      </c>
      <c r="E66" s="1">
        <f t="shared" si="11"/>
        <v>-382.18285454874865</v>
      </c>
      <c r="F66" s="1">
        <f t="shared" si="12"/>
        <v>29361.770439571861</v>
      </c>
      <c r="H66" s="1">
        <f t="shared" si="0"/>
        <v>381.524696510578</v>
      </c>
    </row>
    <row r="67" spans="1:8" x14ac:dyDescent="0.25">
      <c r="A67" s="1">
        <f t="shared" si="7"/>
        <v>51</v>
      </c>
      <c r="B67" s="1">
        <f t="shared" si="8"/>
        <v>29361.770439571861</v>
      </c>
      <c r="C67" s="1">
        <f t="shared" si="9"/>
        <v>-382.18285454874865</v>
      </c>
      <c r="D67" s="1">
        <f t="shared" si="10"/>
        <v>-0.16760702038257413</v>
      </c>
      <c r="E67" s="1">
        <f t="shared" si="11"/>
        <v>-382.3504615691312</v>
      </c>
      <c r="F67" s="1">
        <f t="shared" si="12"/>
        <v>28979.503781512922</v>
      </c>
      <c r="H67" s="1">
        <f t="shared" si="0"/>
        <v>382.18285454874865</v>
      </c>
    </row>
    <row r="68" spans="1:8" x14ac:dyDescent="0.25">
      <c r="A68" s="1">
        <f t="shared" si="7"/>
        <v>52</v>
      </c>
      <c r="B68" s="1">
        <f t="shared" si="8"/>
        <v>28979.503781512922</v>
      </c>
      <c r="C68" s="1">
        <f t="shared" si="9"/>
        <v>-382.3504615691312</v>
      </c>
      <c r="D68" s="1">
        <f t="shared" si="10"/>
        <v>0.32267141622650009</v>
      </c>
      <c r="E68" s="1">
        <f t="shared" si="11"/>
        <v>-382.02779015290469</v>
      </c>
      <c r="F68" s="1">
        <f t="shared" si="12"/>
        <v>28597.314655651902</v>
      </c>
      <c r="H68" s="1">
        <f t="shared" si="0"/>
        <v>382.3504615691312</v>
      </c>
    </row>
    <row r="69" spans="1:8" x14ac:dyDescent="0.25">
      <c r="A69" s="1">
        <f t="shared" si="7"/>
        <v>53</v>
      </c>
      <c r="B69" s="1">
        <f t="shared" si="8"/>
        <v>28597.314655651902</v>
      </c>
      <c r="C69" s="1">
        <f t="shared" si="9"/>
        <v>-382.02779015290469</v>
      </c>
      <c r="D69" s="1">
        <f t="shared" si="10"/>
        <v>0.80952491680916694</v>
      </c>
      <c r="E69" s="1">
        <f t="shared" si="11"/>
        <v>-381.21826523609553</v>
      </c>
      <c r="F69" s="1">
        <f t="shared" si="12"/>
        <v>28215.691627957403</v>
      </c>
      <c r="H69" s="1">
        <f t="shared" si="0"/>
        <v>382.02779015290469</v>
      </c>
    </row>
    <row r="70" spans="1:8" x14ac:dyDescent="0.25">
      <c r="A70" s="1">
        <f t="shared" si="7"/>
        <v>54</v>
      </c>
      <c r="B70" s="1">
        <f t="shared" si="8"/>
        <v>28215.691627957403</v>
      </c>
      <c r="C70" s="1">
        <f t="shared" si="9"/>
        <v>-381.21826523609553</v>
      </c>
      <c r="D70" s="1">
        <f t="shared" si="10"/>
        <v>1.2896685739850149</v>
      </c>
      <c r="E70" s="1">
        <f t="shared" si="11"/>
        <v>-379.92859666211052</v>
      </c>
      <c r="F70" s="1">
        <f t="shared" si="12"/>
        <v>27835.118197008302</v>
      </c>
      <c r="H70" s="1">
        <f t="shared" si="0"/>
        <v>381.21826523609553</v>
      </c>
    </row>
    <row r="71" spans="1:8" x14ac:dyDescent="0.25">
      <c r="A71" s="1">
        <f t="shared" si="7"/>
        <v>55</v>
      </c>
      <c r="B71" s="1">
        <f t="shared" si="8"/>
        <v>27835.118197008302</v>
      </c>
      <c r="C71" s="1">
        <f t="shared" si="9"/>
        <v>-379.92859666211052</v>
      </c>
      <c r="D71" s="1">
        <f t="shared" si="10"/>
        <v>1.7597442232224907</v>
      </c>
      <c r="E71" s="1">
        <f t="shared" si="11"/>
        <v>-378.16885243888805</v>
      </c>
      <c r="F71" s="1">
        <f t="shared" si="12"/>
        <v>27456.069472457802</v>
      </c>
      <c r="H71" s="1">
        <f t="shared" si="0"/>
        <v>379.92859666211052</v>
      </c>
    </row>
    <row r="72" spans="1:8" x14ac:dyDescent="0.25">
      <c r="A72" s="1">
        <f t="shared" si="7"/>
        <v>56</v>
      </c>
      <c r="B72" s="1">
        <f t="shared" si="8"/>
        <v>27456.069472457802</v>
      </c>
      <c r="C72" s="1">
        <f t="shared" si="9"/>
        <v>-378.16885243888805</v>
      </c>
      <c r="D72" s="1">
        <f t="shared" si="10"/>
        <v>2.2163865567460821</v>
      </c>
      <c r="E72" s="1">
        <f t="shared" si="11"/>
        <v>-375.95246588214195</v>
      </c>
      <c r="F72" s="1">
        <f t="shared" si="12"/>
        <v>27079.008813297289</v>
      </c>
      <c r="H72" s="1">
        <f t="shared" si="0"/>
        <v>378.16885243888805</v>
      </c>
    </row>
    <row r="73" spans="1:8" x14ac:dyDescent="0.25">
      <c r="A73" s="1">
        <f t="shared" si="7"/>
        <v>57</v>
      </c>
      <c r="B73" s="1">
        <f t="shared" si="8"/>
        <v>27079.008813297289</v>
      </c>
      <c r="C73" s="1">
        <f t="shared" si="9"/>
        <v>-375.95246588214195</v>
      </c>
      <c r="D73" s="1">
        <f t="shared" si="10"/>
        <v>2.6562938896946324</v>
      </c>
      <c r="E73" s="1">
        <f t="shared" si="11"/>
        <v>-373.29617199244734</v>
      </c>
      <c r="F73" s="1">
        <f t="shared" si="12"/>
        <v>26704.384494359994</v>
      </c>
      <c r="H73" s="1">
        <f t="shared" si="0"/>
        <v>375.95246588214195</v>
      </c>
    </row>
    <row r="74" spans="1:8" x14ac:dyDescent="0.25">
      <c r="A74" s="1">
        <f t="shared" si="7"/>
        <v>58</v>
      </c>
      <c r="B74" s="1">
        <f t="shared" si="8"/>
        <v>26704.384494359994</v>
      </c>
      <c r="C74" s="1">
        <f t="shared" si="9"/>
        <v>-373.29617199244734</v>
      </c>
      <c r="D74" s="1">
        <f t="shared" si="10"/>
        <v>3.0763009621349138</v>
      </c>
      <c r="E74" s="1">
        <f t="shared" si="11"/>
        <v>-370.21987103031245</v>
      </c>
      <c r="F74" s="1">
        <f t="shared" si="12"/>
        <v>26332.626472848613</v>
      </c>
      <c r="H74" s="1">
        <f t="shared" si="0"/>
        <v>373.29617199244734</v>
      </c>
    </row>
    <row r="75" spans="1:8" x14ac:dyDescent="0.25">
      <c r="A75" s="1">
        <f t="shared" si="7"/>
        <v>59</v>
      </c>
      <c r="B75" s="1">
        <f t="shared" si="8"/>
        <v>26332.626472848613</v>
      </c>
      <c r="C75" s="1">
        <f t="shared" si="9"/>
        <v>-370.21987103031245</v>
      </c>
      <c r="D75" s="1">
        <f t="shared" si="10"/>
        <v>3.4734508479514545</v>
      </c>
      <c r="E75" s="1">
        <f t="shared" si="11"/>
        <v>-366.74642018236102</v>
      </c>
      <c r="F75" s="1">
        <f t="shared" si="12"/>
        <v>25964.143327242276</v>
      </c>
      <c r="H75" s="1">
        <f t="shared" si="0"/>
        <v>370.21987103031245</v>
      </c>
    </row>
    <row r="76" spans="1:8" x14ac:dyDescent="0.25">
      <c r="A76" s="1">
        <f t="shared" si="7"/>
        <v>60</v>
      </c>
      <c r="B76" s="1">
        <f t="shared" si="8"/>
        <v>25964.143327242276</v>
      </c>
      <c r="C76" s="1">
        <f t="shared" si="9"/>
        <v>-366.74642018236102</v>
      </c>
      <c r="D76" s="1">
        <f t="shared" si="10"/>
        <v>3.8450629066763984</v>
      </c>
      <c r="E76" s="1">
        <f t="shared" si="11"/>
        <v>-362.90135727568463</v>
      </c>
      <c r="F76" s="1">
        <f t="shared" si="12"/>
        <v>25599.319438513252</v>
      </c>
      <c r="H76" s="1">
        <f t="shared" si="0"/>
        <v>366.74642018236102</v>
      </c>
    </row>
    <row r="77" spans="1:8" x14ac:dyDescent="0.25">
      <c r="A77" s="1">
        <f t="shared" si="7"/>
        <v>61</v>
      </c>
      <c r="B77" s="1">
        <f t="shared" si="8"/>
        <v>25599.319438513252</v>
      </c>
      <c r="C77" s="1">
        <f t="shared" si="9"/>
        <v>-362.90135727568463</v>
      </c>
      <c r="D77" s="1">
        <f t="shared" si="10"/>
        <v>4.1887937827604915</v>
      </c>
      <c r="E77" s="1">
        <f t="shared" si="11"/>
        <v>-358.71256349292412</v>
      </c>
      <c r="F77" s="1">
        <f t="shared" si="12"/>
        <v>25238.512478128949</v>
      </c>
      <c r="H77" s="1">
        <f t="shared" si="0"/>
        <v>362.90135727568463</v>
      </c>
    </row>
    <row r="78" spans="1:8" x14ac:dyDescent="0.25">
      <c r="A78" s="1">
        <f t="shared" si="7"/>
        <v>62</v>
      </c>
      <c r="B78" s="1">
        <f t="shared" si="8"/>
        <v>25238.512478128949</v>
      </c>
      <c r="C78" s="1">
        <f t="shared" si="9"/>
        <v>-358.71256349292412</v>
      </c>
      <c r="D78" s="1">
        <f t="shared" si="10"/>
        <v>4.5026887355177863</v>
      </c>
      <c r="E78" s="1">
        <f t="shared" si="11"/>
        <v>-354.20987475740634</v>
      </c>
      <c r="F78" s="1">
        <f t="shared" si="12"/>
        <v>24882.051259003783</v>
      </c>
      <c r="H78" s="1">
        <f t="shared" si="0"/>
        <v>358.71256349292412</v>
      </c>
    </row>
    <row r="79" spans="1:8" x14ac:dyDescent="0.25">
      <c r="A79" s="1">
        <f t="shared" si="7"/>
        <v>63</v>
      </c>
      <c r="B79" s="1">
        <f t="shared" si="8"/>
        <v>24882.051259003783</v>
      </c>
      <c r="C79" s="1">
        <f t="shared" si="9"/>
        <v>-354.20987475740634</v>
      </c>
      <c r="D79" s="1">
        <f t="shared" si="10"/>
        <v>4.7852210577360186</v>
      </c>
      <c r="E79" s="1">
        <f t="shared" si="11"/>
        <v>-349.42465369967033</v>
      </c>
      <c r="F79" s="1">
        <f t="shared" si="12"/>
        <v>24530.233994775244</v>
      </c>
      <c r="H79" s="1">
        <f t="shared" si="0"/>
        <v>354.20987475740634</v>
      </c>
    </row>
    <row r="80" spans="1:8" x14ac:dyDescent="0.25">
      <c r="A80" s="1">
        <f t="shared" si="7"/>
        <v>64</v>
      </c>
      <c r="B80" s="1">
        <f t="shared" si="8"/>
        <v>24530.233994775244</v>
      </c>
      <c r="C80" s="1">
        <f t="shared" si="9"/>
        <v>-349.42465369967033</v>
      </c>
      <c r="D80" s="1">
        <f t="shared" si="10"/>
        <v>5.0353179768488427</v>
      </c>
      <c r="E80" s="1">
        <f t="shared" si="11"/>
        <v>-344.3893357228215</v>
      </c>
      <c r="F80" s="1">
        <f t="shared" si="12"/>
        <v>24183.327000063997</v>
      </c>
      <c r="H80" s="1">
        <f t="shared" si="0"/>
        <v>349.42465369967033</v>
      </c>
    </row>
    <row r="81" spans="1:8" x14ac:dyDescent="0.25">
      <c r="A81" s="1">
        <f t="shared" si="7"/>
        <v>65</v>
      </c>
      <c r="B81" s="1">
        <f t="shared" si="8"/>
        <v>24183.327000063997</v>
      </c>
      <c r="C81" s="1">
        <f t="shared" si="9"/>
        <v>-344.3893357228215</v>
      </c>
      <c r="D81" s="1">
        <f t="shared" si="10"/>
        <v>5.2523721776141734</v>
      </c>
      <c r="E81" s="1">
        <f t="shared" si="11"/>
        <v>-339.13696354520732</v>
      </c>
      <c r="F81" s="1">
        <f t="shared" si="12"/>
        <v>23841.563850429982</v>
      </c>
      <c r="H81" s="1">
        <f t="shared" ref="H81:H144" si="13">-C81</f>
        <v>344.3893357228215</v>
      </c>
    </row>
    <row r="82" spans="1:8" x14ac:dyDescent="0.25">
      <c r="A82" s="1">
        <f t="shared" si="7"/>
        <v>66</v>
      </c>
      <c r="B82" s="1">
        <f t="shared" si="8"/>
        <v>23841.563850429982</v>
      </c>
      <c r="C82" s="1">
        <f t="shared" si="9"/>
        <v>-339.13696354520732</v>
      </c>
      <c r="D82" s="1">
        <f t="shared" si="10"/>
        <v>5.4362388763111991</v>
      </c>
      <c r="E82" s="1">
        <f t="shared" si="11"/>
        <v>-333.7007246688961</v>
      </c>
      <c r="F82" s="1">
        <f t="shared" si="12"/>
        <v>23505.145006322931</v>
      </c>
      <c r="H82" s="1">
        <f t="shared" si="13"/>
        <v>339.13696354520732</v>
      </c>
    </row>
    <row r="83" spans="1:8" x14ac:dyDescent="0.25">
      <c r="A83" s="1">
        <f t="shared" si="7"/>
        <v>67</v>
      </c>
      <c r="B83" s="1">
        <f t="shared" si="8"/>
        <v>23505.145006322931</v>
      </c>
      <c r="C83" s="1">
        <f t="shared" si="9"/>
        <v>-333.7007246688961</v>
      </c>
      <c r="D83" s="1">
        <f t="shared" si="10"/>
        <v>5.5872191468938865</v>
      </c>
      <c r="E83" s="1">
        <f t="shared" si="11"/>
        <v>-328.11350552200224</v>
      </c>
      <c r="F83" s="1">
        <f t="shared" si="12"/>
        <v>23174.237891227483</v>
      </c>
      <c r="H83" s="1">
        <f t="shared" si="13"/>
        <v>333.7007246688961</v>
      </c>
    </row>
    <row r="84" spans="1:8" x14ac:dyDescent="0.25">
      <c r="A84" s="1">
        <f t="shared" si="7"/>
        <v>68</v>
      </c>
      <c r="B84" s="1">
        <f t="shared" si="8"/>
        <v>23174.237891227483</v>
      </c>
      <c r="C84" s="1">
        <f t="shared" si="9"/>
        <v>-328.11350552200224</v>
      </c>
      <c r="D84" s="1">
        <f t="shared" si="10"/>
        <v>5.7060308870592866</v>
      </c>
      <c r="E84" s="1">
        <f t="shared" si="11"/>
        <v>-322.40747463494296</v>
      </c>
      <c r="F84" s="1">
        <f t="shared" si="12"/>
        <v>22848.977401149012</v>
      </c>
      <c r="H84" s="1">
        <f t="shared" si="13"/>
        <v>328.11350552200224</v>
      </c>
    </row>
    <row r="85" spans="1:8" x14ac:dyDescent="0.25">
      <c r="A85" s="1">
        <f t="shared" si="7"/>
        <v>69</v>
      </c>
      <c r="B85" s="1">
        <f t="shared" si="8"/>
        <v>22848.977401149012</v>
      </c>
      <c r="C85" s="1">
        <f t="shared" si="9"/>
        <v>-322.40747463494296</v>
      </c>
      <c r="D85" s="1">
        <f t="shared" si="10"/>
        <v>5.7937693659827065</v>
      </c>
      <c r="E85" s="1">
        <f t="shared" si="11"/>
        <v>-316.61370526896025</v>
      </c>
      <c r="F85" s="1">
        <f t="shared" si="12"/>
        <v>22529.46681119706</v>
      </c>
      <c r="H85" s="1">
        <f t="shared" si="13"/>
        <v>322.40747463494296</v>
      </c>
    </row>
    <row r="86" spans="1:8" x14ac:dyDescent="0.25">
      <c r="A86" s="1">
        <f t="shared" si="7"/>
        <v>70</v>
      </c>
      <c r="B86" s="1">
        <f t="shared" si="8"/>
        <v>22529.46681119706</v>
      </c>
      <c r="C86" s="1">
        <f t="shared" si="9"/>
        <v>-316.61370526896025</v>
      </c>
      <c r="D86" s="1">
        <f t="shared" si="10"/>
        <v>5.8518596812422352</v>
      </c>
      <c r="E86" s="1">
        <f t="shared" si="11"/>
        <v>-310.76184558771803</v>
      </c>
      <c r="F86" s="1">
        <f t="shared" si="12"/>
        <v>22215.779035768723</v>
      </c>
      <c r="H86" s="1">
        <f t="shared" si="13"/>
        <v>316.61370526896025</v>
      </c>
    </row>
    <row r="87" spans="1:8" x14ac:dyDescent="0.25">
      <c r="A87" s="1">
        <f t="shared" si="7"/>
        <v>71</v>
      </c>
      <c r="B87" s="1">
        <f t="shared" si="8"/>
        <v>22215.779035768723</v>
      </c>
      <c r="C87" s="1">
        <f t="shared" si="9"/>
        <v>-310.76184558771803</v>
      </c>
      <c r="D87" s="1">
        <f t="shared" si="10"/>
        <v>5.8820036549158257</v>
      </c>
      <c r="E87" s="1">
        <f t="shared" si="11"/>
        <v>-304.87984193280221</v>
      </c>
      <c r="F87" s="1">
        <f t="shared" si="12"/>
        <v>21907.958192008464</v>
      </c>
      <c r="H87" s="1">
        <f t="shared" si="13"/>
        <v>310.76184558771803</v>
      </c>
    </row>
    <row r="88" spans="1:8" x14ac:dyDescent="0.25">
      <c r="A88" s="1">
        <f t="shared" si="7"/>
        <v>72</v>
      </c>
      <c r="B88" s="1">
        <f t="shared" si="8"/>
        <v>21907.958192008464</v>
      </c>
      <c r="C88" s="1">
        <f t="shared" si="9"/>
        <v>-304.87984193280221</v>
      </c>
      <c r="D88" s="1">
        <f t="shared" si="10"/>
        <v>5.8861237214693283</v>
      </c>
      <c r="E88" s="1">
        <f t="shared" si="11"/>
        <v>-298.99371821133286</v>
      </c>
      <c r="F88" s="1">
        <f t="shared" si="12"/>
        <v>21606.021411936395</v>
      </c>
      <c r="H88" s="1">
        <f t="shared" si="13"/>
        <v>304.87984193280221</v>
      </c>
    </row>
    <row r="89" spans="1:8" x14ac:dyDescent="0.25">
      <c r="A89" s="1">
        <f t="shared" si="7"/>
        <v>73</v>
      </c>
      <c r="B89" s="1">
        <f t="shared" si="8"/>
        <v>21606.021411936395</v>
      </c>
      <c r="C89" s="1">
        <f t="shared" si="9"/>
        <v>-298.99371821133286</v>
      </c>
      <c r="D89" s="1">
        <f t="shared" si="10"/>
        <v>5.8663062224930478</v>
      </c>
      <c r="E89" s="1">
        <f t="shared" si="11"/>
        <v>-293.12741198883981</v>
      </c>
      <c r="F89" s="1">
        <f t="shared" si="12"/>
        <v>21309.960846836308</v>
      </c>
      <c r="H89" s="1">
        <f t="shared" si="13"/>
        <v>298.99371821133286</v>
      </c>
    </row>
    <row r="90" spans="1:8" x14ac:dyDescent="0.25">
      <c r="A90" s="1">
        <f t="shared" si="7"/>
        <v>74</v>
      </c>
      <c r="B90" s="1">
        <f t="shared" si="8"/>
        <v>21309.960846836308</v>
      </c>
      <c r="C90" s="1">
        <f t="shared" si="9"/>
        <v>-293.12741198883981</v>
      </c>
      <c r="D90" s="1">
        <f t="shared" si="10"/>
        <v>5.8247462570551889</v>
      </c>
      <c r="E90" s="1">
        <f t="shared" si="11"/>
        <v>-287.3026657317846</v>
      </c>
      <c r="F90" s="1">
        <f t="shared" si="12"/>
        <v>21019.745807975996</v>
      </c>
      <c r="H90" s="1">
        <f t="shared" si="13"/>
        <v>293.12741198883981</v>
      </c>
    </row>
    <row r="91" spans="1:8" x14ac:dyDescent="0.25">
      <c r="A91" s="1">
        <f t="shared" si="7"/>
        <v>75</v>
      </c>
      <c r="B91" s="1">
        <f t="shared" si="8"/>
        <v>21019.745807975996</v>
      </c>
      <c r="C91" s="1">
        <f t="shared" si="9"/>
        <v>-287.3026657317846</v>
      </c>
      <c r="D91" s="1">
        <f t="shared" si="10"/>
        <v>5.7636958796190605</v>
      </c>
      <c r="E91" s="1">
        <f t="shared" si="11"/>
        <v>-281.53896985216556</v>
      </c>
      <c r="F91" s="1">
        <f t="shared" si="12"/>
        <v>20735.324990184021</v>
      </c>
      <c r="H91" s="1">
        <f t="shared" si="13"/>
        <v>287.3026657317846</v>
      </c>
    </row>
    <row r="92" spans="1:8" x14ac:dyDescent="0.25">
      <c r="A92" s="1">
        <f t="shared" si="7"/>
        <v>76</v>
      </c>
      <c r="B92" s="1">
        <f t="shared" si="8"/>
        <v>20735.324990184021</v>
      </c>
      <c r="C92" s="1">
        <f t="shared" si="9"/>
        <v>-281.53896985216556</v>
      </c>
      <c r="D92" s="1">
        <f t="shared" si="10"/>
        <v>5.6854170299691376</v>
      </c>
      <c r="E92" s="1">
        <f t="shared" si="11"/>
        <v>-275.85355282219643</v>
      </c>
      <c r="F92" s="1">
        <f t="shared" si="12"/>
        <v>20456.628728846841</v>
      </c>
      <c r="H92" s="1">
        <f t="shared" si="13"/>
        <v>281.53896985216556</v>
      </c>
    </row>
    <row r="93" spans="1:8" x14ac:dyDescent="0.25">
      <c r="A93" s="1">
        <f t="shared" si="7"/>
        <v>77</v>
      </c>
      <c r="B93" s="1">
        <f t="shared" si="8"/>
        <v>20456.628728846841</v>
      </c>
      <c r="C93" s="1">
        <f t="shared" si="9"/>
        <v>-275.85355282219643</v>
      </c>
      <c r="D93" s="1">
        <f t="shared" si="10"/>
        <v>5.5921401585929011</v>
      </c>
      <c r="E93" s="1">
        <f t="shared" si="11"/>
        <v>-270.26141266360355</v>
      </c>
      <c r="F93" s="1">
        <f t="shared" si="12"/>
        <v>20183.57124610394</v>
      </c>
      <c r="H93" s="1">
        <f t="shared" si="13"/>
        <v>275.85355282219643</v>
      </c>
    </row>
    <row r="94" spans="1:8" x14ac:dyDescent="0.25">
      <c r="A94" s="1">
        <f t="shared" si="7"/>
        <v>78</v>
      </c>
      <c r="B94" s="1">
        <f t="shared" si="8"/>
        <v>20183.57124610394</v>
      </c>
      <c r="C94" s="1">
        <f t="shared" si="9"/>
        <v>-270.26141266360355</v>
      </c>
      <c r="D94" s="1">
        <f t="shared" si="10"/>
        <v>5.4860291078193431</v>
      </c>
      <c r="E94" s="1">
        <f t="shared" si="11"/>
        <v>-264.77538355578423</v>
      </c>
      <c r="F94" s="1">
        <f t="shared" si="12"/>
        <v>19916.052847994248</v>
      </c>
      <c r="H94" s="1">
        <f t="shared" si="13"/>
        <v>270.26141266360355</v>
      </c>
    </row>
    <row r="95" spans="1:8" x14ac:dyDescent="0.25">
      <c r="A95" s="1">
        <f t="shared" si="7"/>
        <v>79</v>
      </c>
      <c r="B95" s="1">
        <f t="shared" si="8"/>
        <v>19916.052847994248</v>
      </c>
      <c r="C95" s="1">
        <f t="shared" si="9"/>
        <v>-264.77538355578423</v>
      </c>
      <c r="D95" s="1">
        <f t="shared" si="10"/>
        <v>5.3691524474082772</v>
      </c>
      <c r="E95" s="1">
        <f t="shared" si="11"/>
        <v>-259.40623110837595</v>
      </c>
      <c r="F95" s="1">
        <f t="shared" si="12"/>
        <v>19653.962040662169</v>
      </c>
      <c r="H95" s="1">
        <f t="shared" si="13"/>
        <v>264.77538355578423</v>
      </c>
    </row>
    <row r="96" spans="1:8" x14ac:dyDescent="0.25">
      <c r="A96" s="1">
        <f t="shared" si="7"/>
        <v>80</v>
      </c>
      <c r="B96" s="1">
        <f t="shared" si="8"/>
        <v>19653.962040662169</v>
      </c>
      <c r="C96" s="1">
        <f t="shared" si="9"/>
        <v>-259.40623110837595</v>
      </c>
      <c r="D96" s="1">
        <f t="shared" si="10"/>
        <v>5.2434611586703124</v>
      </c>
      <c r="E96" s="1">
        <f t="shared" si="11"/>
        <v>-254.16276994970565</v>
      </c>
      <c r="F96" s="1">
        <f t="shared" si="12"/>
        <v>19397.177540133129</v>
      </c>
      <c r="H96" s="1">
        <f t="shared" si="13"/>
        <v>259.40623110837595</v>
      </c>
    </row>
    <row r="97" spans="1:8" x14ac:dyDescent="0.25">
      <c r="A97" s="1">
        <f t="shared" si="7"/>
        <v>81</v>
      </c>
      <c r="B97" s="1">
        <f t="shared" si="8"/>
        <v>19397.177540133129</v>
      </c>
      <c r="C97" s="1">
        <f t="shared" si="9"/>
        <v>-254.16276994970565</v>
      </c>
      <c r="D97" s="1">
        <f t="shared" si="10"/>
        <v>5.1107723212497778</v>
      </c>
      <c r="E97" s="1">
        <f t="shared" si="11"/>
        <v>-249.05199762845587</v>
      </c>
      <c r="F97" s="1">
        <f t="shared" si="12"/>
        <v>19145.570156344049</v>
      </c>
      <c r="H97" s="1">
        <f t="shared" si="13"/>
        <v>254.16276994970565</v>
      </c>
    </row>
    <row r="98" spans="1:8" x14ac:dyDescent="0.25">
      <c r="A98" s="1">
        <f t="shared" si="7"/>
        <v>82</v>
      </c>
      <c r="B98" s="1">
        <f t="shared" si="8"/>
        <v>19145.570156344049</v>
      </c>
      <c r="C98" s="1">
        <f t="shared" si="9"/>
        <v>-249.05199762845587</v>
      </c>
      <c r="D98" s="1">
        <f t="shared" si="10"/>
        <v>4.9727582824760646</v>
      </c>
      <c r="E98" s="1">
        <f t="shared" si="11"/>
        <v>-244.0792393459798</v>
      </c>
      <c r="F98" s="1">
        <f t="shared" si="12"/>
        <v>18899.004537856832</v>
      </c>
      <c r="H98" s="1">
        <f t="shared" si="13"/>
        <v>249.05199762845587</v>
      </c>
    </row>
    <row r="99" spans="1:8" x14ac:dyDescent="0.25">
      <c r="A99" s="1">
        <f t="shared" si="7"/>
        <v>83</v>
      </c>
      <c r="B99" s="1">
        <f t="shared" si="8"/>
        <v>18899.004537856832</v>
      </c>
      <c r="C99" s="1">
        <f t="shared" si="9"/>
        <v>-244.0792393459798</v>
      </c>
      <c r="D99" s="1">
        <f t="shared" si="10"/>
        <v>4.8309406766606742</v>
      </c>
      <c r="E99" s="1">
        <f t="shared" si="11"/>
        <v>-239.24829866931913</v>
      </c>
      <c r="F99" s="1">
        <f t="shared" si="12"/>
        <v>18657.340768849182</v>
      </c>
      <c r="H99" s="1">
        <f t="shared" si="13"/>
        <v>244.0792393459798</v>
      </c>
    </row>
    <row r="100" spans="1:8" x14ac:dyDescent="0.25">
      <c r="A100" s="1">
        <f t="shared" si="7"/>
        <v>84</v>
      </c>
      <c r="B100" s="1">
        <f t="shared" si="8"/>
        <v>18657.340768849182</v>
      </c>
      <c r="C100" s="1">
        <f t="shared" si="9"/>
        <v>-239.24829866931913</v>
      </c>
      <c r="D100" s="1">
        <f t="shared" si="10"/>
        <v>4.6866886034242423</v>
      </c>
      <c r="E100" s="1">
        <f t="shared" si="11"/>
        <v>-234.56161006589488</v>
      </c>
      <c r="F100" s="1">
        <f t="shared" si="12"/>
        <v>18420.435814481574</v>
      </c>
      <c r="H100" s="1">
        <f t="shared" si="13"/>
        <v>239.24829866931913</v>
      </c>
    </row>
    <row r="101" spans="1:8" x14ac:dyDescent="0.25">
      <c r="A101" s="1">
        <f t="shared" si="7"/>
        <v>85</v>
      </c>
      <c r="B101" s="1">
        <f t="shared" si="8"/>
        <v>18420.435814481574</v>
      </c>
      <c r="C101" s="1">
        <f t="shared" si="9"/>
        <v>-234.56161006589488</v>
      </c>
      <c r="D101" s="1">
        <f t="shared" si="10"/>
        <v>4.541220260701289</v>
      </c>
      <c r="E101" s="1">
        <f t="shared" si="11"/>
        <v>-230.02038980519359</v>
      </c>
      <c r="F101" s="1">
        <f t="shared" si="12"/>
        <v>18188.144814546031</v>
      </c>
      <c r="H101" s="1">
        <f t="shared" si="13"/>
        <v>234.56161006589488</v>
      </c>
    </row>
    <row r="102" spans="1:8" x14ac:dyDescent="0.25">
      <c r="A102" s="1">
        <f t="shared" si="7"/>
        <v>86</v>
      </c>
      <c r="B102" s="1">
        <f t="shared" si="8"/>
        <v>18188.144814546031</v>
      </c>
      <c r="C102" s="1">
        <f t="shared" si="9"/>
        <v>-230.02038980519359</v>
      </c>
      <c r="D102" s="1">
        <f t="shared" si="10"/>
        <v>4.3956073494658625</v>
      </c>
      <c r="E102" s="1">
        <f t="shared" si="11"/>
        <v>-225.62478245572771</v>
      </c>
      <c r="F102" s="1">
        <f t="shared" si="12"/>
        <v>17960.322228415571</v>
      </c>
      <c r="H102" s="1">
        <f t="shared" si="13"/>
        <v>230.02038980519359</v>
      </c>
    </row>
    <row r="103" spans="1:8" x14ac:dyDescent="0.25">
      <c r="A103" s="1">
        <f t="shared" ref="A103:A166" si="14">A102+$C$13</f>
        <v>87</v>
      </c>
      <c r="B103" s="1">
        <f t="shared" ref="B103:B166" si="15">F102</f>
        <v>17960.322228415571</v>
      </c>
      <c r="C103" s="1">
        <f t="shared" ref="C103:C166" si="16">E102</f>
        <v>-225.62478245572771</v>
      </c>
      <c r="D103" s="1">
        <f t="shared" ref="D103:D166" si="17">-10+0.5*$C$5*$C$8*1.25*EXP(-B103/8000)*C103*C103/$C$11</f>
        <v>4.2507816137470797</v>
      </c>
      <c r="E103" s="1">
        <f t="shared" ref="E103:E166" si="18">C103+D103*$C$13</f>
        <v>-221.37400084198063</v>
      </c>
      <c r="F103" s="1">
        <f t="shared" ref="F103:F166" si="19">B103+0.5*(C103+E103)*$C$13</f>
        <v>17736.822836766718</v>
      </c>
      <c r="H103" s="1">
        <f t="shared" si="13"/>
        <v>225.62478245572771</v>
      </c>
    </row>
    <row r="104" spans="1:8" x14ac:dyDescent="0.25">
      <c r="A104" s="1">
        <f t="shared" si="14"/>
        <v>88</v>
      </c>
      <c r="B104" s="1">
        <f t="shared" si="15"/>
        <v>17736.822836766718</v>
      </c>
      <c r="C104" s="1">
        <f t="shared" si="16"/>
        <v>-221.37400084198063</v>
      </c>
      <c r="D104" s="1">
        <f t="shared" si="17"/>
        <v>4.1075429424272549</v>
      </c>
      <c r="E104" s="1">
        <f t="shared" si="18"/>
        <v>-217.26645789955339</v>
      </c>
      <c r="F104" s="1">
        <f t="shared" si="19"/>
        <v>17517.502607395953</v>
      </c>
      <c r="H104" s="1">
        <f t="shared" si="13"/>
        <v>221.37400084198063</v>
      </c>
    </row>
    <row r="105" spans="1:8" x14ac:dyDescent="0.25">
      <c r="A105" s="1">
        <f t="shared" si="14"/>
        <v>89</v>
      </c>
      <c r="B105" s="1">
        <f t="shared" si="15"/>
        <v>17517.502607395953</v>
      </c>
      <c r="C105" s="1">
        <f t="shared" si="16"/>
        <v>-217.26645789955339</v>
      </c>
      <c r="D105" s="1">
        <f t="shared" si="17"/>
        <v>3.9665685312460166</v>
      </c>
      <c r="E105" s="1">
        <f t="shared" si="18"/>
        <v>-213.29988936830736</v>
      </c>
      <c r="F105" s="1">
        <f t="shared" si="19"/>
        <v>17302.21943376202</v>
      </c>
      <c r="H105" s="1">
        <f t="shared" si="13"/>
        <v>217.26645789955339</v>
      </c>
    </row>
    <row r="106" spans="1:8" x14ac:dyDescent="0.25">
      <c r="A106" s="1">
        <f t="shared" si="14"/>
        <v>90</v>
      </c>
      <c r="B106" s="1">
        <f t="shared" si="15"/>
        <v>17302.21943376202</v>
      </c>
      <c r="C106" s="1">
        <f t="shared" si="16"/>
        <v>-213.29988936830736</v>
      </c>
      <c r="D106" s="1">
        <f t="shared" si="17"/>
        <v>3.8284226784639426</v>
      </c>
      <c r="E106" s="1">
        <f t="shared" si="18"/>
        <v>-209.47146668984342</v>
      </c>
      <c r="F106" s="1">
        <f t="shared" si="19"/>
        <v>17090.833755732943</v>
      </c>
      <c r="H106" s="1">
        <f t="shared" si="13"/>
        <v>213.29988936830736</v>
      </c>
    </row>
    <row r="107" spans="1:8" x14ac:dyDescent="0.25">
      <c r="A107" s="1">
        <f t="shared" si="14"/>
        <v>91</v>
      </c>
      <c r="B107" s="1">
        <f t="shared" si="15"/>
        <v>17090.833755732943</v>
      </c>
      <c r="C107" s="1">
        <f t="shared" si="16"/>
        <v>-209.47146668984342</v>
      </c>
      <c r="D107" s="1">
        <f t="shared" si="17"/>
        <v>3.6935668613211075</v>
      </c>
      <c r="E107" s="1">
        <f t="shared" si="18"/>
        <v>-205.77789982852232</v>
      </c>
      <c r="F107" s="1">
        <f t="shared" si="19"/>
        <v>16883.209072473761</v>
      </c>
      <c r="H107" s="1">
        <f t="shared" si="13"/>
        <v>209.47146668984342</v>
      </c>
    </row>
    <row r="108" spans="1:8" x14ac:dyDescent="0.25">
      <c r="A108" s="1">
        <f t="shared" si="14"/>
        <v>92</v>
      </c>
      <c r="B108" s="1">
        <f t="shared" si="15"/>
        <v>16883.209072473761</v>
      </c>
      <c r="C108" s="1">
        <f t="shared" si="16"/>
        <v>-205.77789982852232</v>
      </c>
      <c r="D108" s="1">
        <f t="shared" si="17"/>
        <v>3.5623698096402325</v>
      </c>
      <c r="E108" s="1">
        <f t="shared" si="18"/>
        <v>-202.21553001888208</v>
      </c>
      <c r="F108" s="1">
        <f t="shared" si="19"/>
        <v>16679.212357550059</v>
      </c>
      <c r="H108" s="1">
        <f t="shared" si="13"/>
        <v>205.77789982852232</v>
      </c>
    </row>
    <row r="109" spans="1:8" x14ac:dyDescent="0.25">
      <c r="A109" s="1">
        <f t="shared" si="14"/>
        <v>93</v>
      </c>
      <c r="B109" s="1">
        <f t="shared" si="15"/>
        <v>16679.212357550059</v>
      </c>
      <c r="C109" s="1">
        <f t="shared" si="16"/>
        <v>-202.21553001888208</v>
      </c>
      <c r="D109" s="1">
        <f t="shared" si="17"/>
        <v>3.4351173556839623</v>
      </c>
      <c r="E109" s="1">
        <f t="shared" si="18"/>
        <v>-198.78041266319812</v>
      </c>
      <c r="F109" s="1">
        <f t="shared" si="19"/>
        <v>16478.71438620902</v>
      </c>
      <c r="H109" s="1">
        <f t="shared" si="13"/>
        <v>202.21553001888208</v>
      </c>
    </row>
    <row r="110" spans="1:8" x14ac:dyDescent="0.25">
      <c r="A110" s="1">
        <f t="shared" si="14"/>
        <v>94</v>
      </c>
      <c r="B110" s="1">
        <f t="shared" si="15"/>
        <v>16478.71438620902</v>
      </c>
      <c r="C110" s="1">
        <f t="shared" si="16"/>
        <v>-198.78041266319812</v>
      </c>
      <c r="D110" s="1">
        <f t="shared" si="17"/>
        <v>3.3120218946130286</v>
      </c>
      <c r="E110" s="1">
        <f t="shared" si="18"/>
        <v>-195.4683907685851</v>
      </c>
      <c r="F110" s="1">
        <f t="shared" si="19"/>
        <v>16281.589984493128</v>
      </c>
      <c r="H110" s="1">
        <f t="shared" si="13"/>
        <v>198.78041266319812</v>
      </c>
    </row>
    <row r="111" spans="1:8" x14ac:dyDescent="0.25">
      <c r="A111" s="1">
        <f t="shared" si="14"/>
        <v>95</v>
      </c>
      <c r="B111" s="1">
        <f t="shared" si="15"/>
        <v>16281.589984493128</v>
      </c>
      <c r="C111" s="1">
        <f t="shared" si="16"/>
        <v>-195.4683907685851</v>
      </c>
      <c r="D111" s="1">
        <f t="shared" si="17"/>
        <v>3.1932313372398653</v>
      </c>
      <c r="E111" s="1">
        <f t="shared" si="18"/>
        <v>-192.27515943134523</v>
      </c>
      <c r="F111" s="1">
        <f t="shared" si="19"/>
        <v>16087.718209393162</v>
      </c>
      <c r="H111" s="1">
        <f t="shared" si="13"/>
        <v>195.4683907685851</v>
      </c>
    </row>
    <row r="112" spans="1:8" x14ac:dyDescent="0.25">
      <c r="A112" s="1">
        <f t="shared" si="14"/>
        <v>96</v>
      </c>
      <c r="B112" s="1">
        <f t="shared" si="15"/>
        <v>16087.718209393162</v>
      </c>
      <c r="C112" s="1">
        <f t="shared" si="16"/>
        <v>-192.27515943134523</v>
      </c>
      <c r="D112" s="1">
        <f t="shared" si="17"/>
        <v>3.0788374763743764</v>
      </c>
      <c r="E112" s="1">
        <f t="shared" si="18"/>
        <v>-189.19632195497084</v>
      </c>
      <c r="F112" s="1">
        <f t="shared" si="19"/>
        <v>15896.982468700004</v>
      </c>
      <c r="H112" s="1">
        <f t="shared" si="13"/>
        <v>192.27515943134523</v>
      </c>
    </row>
    <row r="113" spans="1:8" x14ac:dyDescent="0.25">
      <c r="A113" s="1">
        <f t="shared" si="14"/>
        <v>97</v>
      </c>
      <c r="B113" s="1">
        <f t="shared" si="15"/>
        <v>15896.982468700004</v>
      </c>
      <c r="C113" s="1">
        <f t="shared" si="16"/>
        <v>-189.19632195497084</v>
      </c>
      <c r="D113" s="1">
        <f t="shared" si="17"/>
        <v>2.9688837203994023</v>
      </c>
      <c r="E113" s="1">
        <f t="shared" si="18"/>
        <v>-186.22743823457145</v>
      </c>
      <c r="F113" s="1">
        <f t="shared" si="19"/>
        <v>15709.270588605232</v>
      </c>
      <c r="H113" s="1">
        <f t="shared" si="13"/>
        <v>189.19632195497084</v>
      </c>
    </row>
    <row r="114" spans="1:8" x14ac:dyDescent="0.25">
      <c r="A114" s="1">
        <f t="shared" si="14"/>
        <v>98</v>
      </c>
      <c r="B114" s="1">
        <f t="shared" si="15"/>
        <v>15709.270588605232</v>
      </c>
      <c r="C114" s="1">
        <f t="shared" si="16"/>
        <v>-186.22743823457145</v>
      </c>
      <c r="D114" s="1">
        <f t="shared" si="17"/>
        <v>2.8633721734880879</v>
      </c>
      <c r="E114" s="1">
        <f t="shared" si="18"/>
        <v>-183.36406606108335</v>
      </c>
      <c r="F114" s="1">
        <f t="shared" si="19"/>
        <v>15524.474836457404</v>
      </c>
      <c r="H114" s="1">
        <f t="shared" si="13"/>
        <v>186.22743823457145</v>
      </c>
    </row>
    <row r="115" spans="1:8" x14ac:dyDescent="0.25">
      <c r="A115" s="1">
        <f t="shared" si="14"/>
        <v>99</v>
      </c>
      <c r="B115" s="1">
        <f t="shared" si="15"/>
        <v>15524.474836457404</v>
      </c>
      <c r="C115" s="1">
        <f t="shared" si="16"/>
        <v>-183.36406606108335</v>
      </c>
      <c r="D115" s="1">
        <f t="shared" si="17"/>
        <v>2.7622700618814626</v>
      </c>
      <c r="E115" s="1">
        <f t="shared" si="18"/>
        <v>-180.6017959992019</v>
      </c>
      <c r="F115" s="1">
        <f t="shared" si="19"/>
        <v>15342.491905427261</v>
      </c>
      <c r="H115" s="1">
        <f t="shared" si="13"/>
        <v>183.36406606108335</v>
      </c>
    </row>
    <row r="116" spans="1:8" x14ac:dyDescent="0.25">
      <c r="A116" s="1">
        <f t="shared" si="14"/>
        <v>100</v>
      </c>
      <c r="B116" s="1">
        <f t="shared" si="15"/>
        <v>15342.491905427261</v>
      </c>
      <c r="C116" s="1">
        <f t="shared" si="16"/>
        <v>-180.6017959992019</v>
      </c>
      <c r="D116" s="1">
        <f t="shared" si="17"/>
        <v>2.6655155207098797</v>
      </c>
      <c r="E116" s="1">
        <f t="shared" si="18"/>
        <v>-177.93628047849202</v>
      </c>
      <c r="F116" s="1">
        <f t="shared" si="19"/>
        <v>15163.222867188415</v>
      </c>
      <c r="H116" s="1">
        <f t="shared" si="13"/>
        <v>180.6017959992019</v>
      </c>
    </row>
    <row r="117" spans="1:8" x14ac:dyDescent="0.25">
      <c r="A117" s="1">
        <f t="shared" si="14"/>
        <v>101</v>
      </c>
      <c r="B117" s="1">
        <f t="shared" si="15"/>
        <v>15163.222867188415</v>
      </c>
      <c r="C117" s="1">
        <f t="shared" si="16"/>
        <v>-177.93628047849202</v>
      </c>
      <c r="D117" s="1">
        <f t="shared" si="17"/>
        <v>2.5730227667684815</v>
      </c>
      <c r="E117" s="1">
        <f t="shared" si="18"/>
        <v>-175.36325771172355</v>
      </c>
      <c r="F117" s="1">
        <f t="shared" si="19"/>
        <v>14986.573098093308</v>
      </c>
      <c r="H117" s="1">
        <f t="shared" si="13"/>
        <v>177.93628047849202</v>
      </c>
    </row>
    <row r="118" spans="1:8" x14ac:dyDescent="0.25">
      <c r="A118" s="1">
        <f t="shared" si="14"/>
        <v>102</v>
      </c>
      <c r="B118" s="1">
        <f t="shared" si="15"/>
        <v>14986.573098093308</v>
      </c>
      <c r="C118" s="1">
        <f t="shared" si="16"/>
        <v>-175.36325771172355</v>
      </c>
      <c r="D118" s="1">
        <f t="shared" si="17"/>
        <v>2.484686690190884</v>
      </c>
      <c r="E118" s="1">
        <f t="shared" si="18"/>
        <v>-172.87857102153265</v>
      </c>
      <c r="F118" s="1">
        <f t="shared" si="19"/>
        <v>14812.45218372668</v>
      </c>
      <c r="H118" s="1">
        <f t="shared" si="13"/>
        <v>175.36325771172355</v>
      </c>
    </row>
    <row r="119" spans="1:8" x14ac:dyDescent="0.25">
      <c r="A119" s="1">
        <f t="shared" si="14"/>
        <v>103</v>
      </c>
      <c r="B119" s="1">
        <f t="shared" si="15"/>
        <v>14812.45218372668</v>
      </c>
      <c r="C119" s="1">
        <f t="shared" si="16"/>
        <v>-172.87857102153265</v>
      </c>
      <c r="D119" s="1">
        <f t="shared" si="17"/>
        <v>2.4003869027729188</v>
      </c>
      <c r="E119" s="1">
        <f t="shared" si="18"/>
        <v>-170.47818411875974</v>
      </c>
      <c r="F119" s="1">
        <f t="shared" si="19"/>
        <v>14640.773806156534</v>
      </c>
      <c r="H119" s="1">
        <f t="shared" si="13"/>
        <v>172.87857102153265</v>
      </c>
    </row>
    <row r="120" spans="1:8" x14ac:dyDescent="0.25">
      <c r="A120" s="1">
        <f t="shared" si="14"/>
        <v>104</v>
      </c>
      <c r="B120" s="1">
        <f t="shared" si="15"/>
        <v>14640.773806156534</v>
      </c>
      <c r="C120" s="1">
        <f t="shared" si="16"/>
        <v>-170.47818411875974</v>
      </c>
      <c r="D120" s="1">
        <f t="shared" si="17"/>
        <v>2.3199912833633451</v>
      </c>
      <c r="E120" s="1">
        <f t="shared" si="18"/>
        <v>-168.15819283539639</v>
      </c>
      <c r="F120" s="1">
        <f t="shared" si="19"/>
        <v>14471.455617679456</v>
      </c>
      <c r="H120" s="1">
        <f t="shared" si="13"/>
        <v>170.47818411875974</v>
      </c>
    </row>
    <row r="121" spans="1:8" x14ac:dyDescent="0.25">
      <c r="A121" s="1">
        <f t="shared" si="14"/>
        <v>105</v>
      </c>
      <c r="B121" s="1">
        <f t="shared" si="15"/>
        <v>14471.455617679456</v>
      </c>
      <c r="C121" s="1">
        <f t="shared" si="16"/>
        <v>-168.15819283539639</v>
      </c>
      <c r="D121" s="1">
        <f t="shared" si="17"/>
        <v>2.2433590617555854</v>
      </c>
      <c r="E121" s="1">
        <f t="shared" si="18"/>
        <v>-165.91483377364079</v>
      </c>
      <c r="F121" s="1">
        <f t="shared" si="19"/>
        <v>14304.419104374938</v>
      </c>
      <c r="H121" s="1">
        <f t="shared" si="13"/>
        <v>168.15819283539639</v>
      </c>
    </row>
    <row r="122" spans="1:8" x14ac:dyDescent="0.25">
      <c r="A122" s="1">
        <f t="shared" si="14"/>
        <v>106</v>
      </c>
      <c r="B122" s="1">
        <f t="shared" si="15"/>
        <v>14304.419104374938</v>
      </c>
      <c r="C122" s="1">
        <f t="shared" si="16"/>
        <v>-165.91483377364079</v>
      </c>
      <c r="D122" s="1">
        <f t="shared" si="17"/>
        <v>2.1703434822978025</v>
      </c>
      <c r="E122" s="1">
        <f t="shared" si="18"/>
        <v>-163.744490291343</v>
      </c>
      <c r="F122" s="1">
        <f t="shared" si="19"/>
        <v>14139.589442342445</v>
      </c>
      <c r="H122" s="1">
        <f t="shared" si="13"/>
        <v>165.91483377364079</v>
      </c>
    </row>
    <row r="123" spans="1:8" x14ac:dyDescent="0.25">
      <c r="A123" s="1">
        <f t="shared" si="14"/>
        <v>107</v>
      </c>
      <c r="B123" s="1">
        <f t="shared" si="15"/>
        <v>14139.589442342445</v>
      </c>
      <c r="C123" s="1">
        <f t="shared" si="16"/>
        <v>-163.744490291343</v>
      </c>
      <c r="D123" s="1">
        <f t="shared" si="17"/>
        <v>2.1007940873258608</v>
      </c>
      <c r="E123" s="1">
        <f t="shared" si="18"/>
        <v>-161.64369620401715</v>
      </c>
      <c r="F123" s="1">
        <f t="shared" si="19"/>
        <v>13976.895349094764</v>
      </c>
      <c r="H123" s="1">
        <f t="shared" si="13"/>
        <v>163.744490291343</v>
      </c>
    </row>
    <row r="124" spans="1:8" x14ac:dyDescent="0.25">
      <c r="A124" s="1">
        <f t="shared" si="14"/>
        <v>108</v>
      </c>
      <c r="B124" s="1">
        <f t="shared" si="15"/>
        <v>13976.895349094764</v>
      </c>
      <c r="C124" s="1">
        <f t="shared" si="16"/>
        <v>-161.64369620401715</v>
      </c>
      <c r="D124" s="1">
        <f t="shared" si="17"/>
        <v>2.0345586587863647</v>
      </c>
      <c r="E124" s="1">
        <f t="shared" si="18"/>
        <v>-159.60913754523079</v>
      </c>
      <c r="F124" s="1">
        <f t="shared" si="19"/>
        <v>13816.26893222014</v>
      </c>
      <c r="H124" s="1">
        <f t="shared" si="13"/>
        <v>161.64369620401715</v>
      </c>
    </row>
    <row r="125" spans="1:8" x14ac:dyDescent="0.25">
      <c r="A125" s="1">
        <f t="shared" si="14"/>
        <v>109</v>
      </c>
      <c r="B125" s="1">
        <f t="shared" si="15"/>
        <v>13816.26893222014</v>
      </c>
      <c r="C125" s="1">
        <f t="shared" si="16"/>
        <v>-159.60913754523079</v>
      </c>
      <c r="D125" s="1">
        <f t="shared" si="17"/>
        <v>1.9714848542695673</v>
      </c>
      <c r="E125" s="1">
        <f t="shared" si="18"/>
        <v>-157.63765269096123</v>
      </c>
      <c r="F125" s="1">
        <f t="shared" si="19"/>
        <v>13657.645537102044</v>
      </c>
      <c r="H125" s="1">
        <f t="shared" si="13"/>
        <v>159.60913754523079</v>
      </c>
    </row>
    <row r="126" spans="1:8" x14ac:dyDescent="0.25">
      <c r="A126" s="1">
        <f t="shared" si="14"/>
        <v>110</v>
      </c>
      <c r="B126" s="1">
        <f t="shared" si="15"/>
        <v>13657.645537102044</v>
      </c>
      <c r="C126" s="1">
        <f t="shared" si="16"/>
        <v>-157.63765269096123</v>
      </c>
      <c r="D126" s="1">
        <f t="shared" si="17"/>
        <v>1.9114215712791864</v>
      </c>
      <c r="E126" s="1">
        <f t="shared" si="18"/>
        <v>-155.72623111968204</v>
      </c>
      <c r="F126" s="1">
        <f t="shared" si="19"/>
        <v>13500.963595196723</v>
      </c>
      <c r="H126" s="1">
        <f t="shared" si="13"/>
        <v>157.63765269096123</v>
      </c>
    </row>
    <row r="127" spans="1:8" x14ac:dyDescent="0.25">
      <c r="A127" s="1">
        <f t="shared" si="14"/>
        <v>111</v>
      </c>
      <c r="B127" s="1">
        <f t="shared" si="15"/>
        <v>13500.963595196723</v>
      </c>
      <c r="C127" s="1">
        <f t="shared" si="16"/>
        <v>-155.72623111968204</v>
      </c>
      <c r="D127" s="1">
        <f t="shared" si="17"/>
        <v>1.8542200710542271</v>
      </c>
      <c r="E127" s="1">
        <f t="shared" si="18"/>
        <v>-153.87201104862783</v>
      </c>
      <c r="F127" s="1">
        <f t="shared" si="19"/>
        <v>13346.164474112567</v>
      </c>
      <c r="H127" s="1">
        <f t="shared" si="13"/>
        <v>155.72623111968204</v>
      </c>
    </row>
    <row r="128" spans="1:8" x14ac:dyDescent="0.25">
      <c r="A128" s="1">
        <f t="shared" si="14"/>
        <v>112</v>
      </c>
      <c r="B128" s="1">
        <f t="shared" si="15"/>
        <v>13346.164474112567</v>
      </c>
      <c r="C128" s="1">
        <f t="shared" si="16"/>
        <v>-153.87201104862783</v>
      </c>
      <c r="D128" s="1">
        <f t="shared" si="17"/>
        <v>1.7997348907193036</v>
      </c>
      <c r="E128" s="1">
        <f t="shared" si="18"/>
        <v>-152.07227615790853</v>
      </c>
      <c r="F128" s="1">
        <f t="shared" si="19"/>
        <v>13193.192330509299</v>
      </c>
      <c r="H128" s="1">
        <f t="shared" si="13"/>
        <v>153.87201104862783</v>
      </c>
    </row>
    <row r="129" spans="1:8" x14ac:dyDescent="0.25">
      <c r="A129" s="1">
        <f t="shared" si="14"/>
        <v>113</v>
      </c>
      <c r="B129" s="1">
        <f t="shared" si="15"/>
        <v>13193.192330509299</v>
      </c>
      <c r="C129" s="1">
        <f t="shared" si="16"/>
        <v>-152.07227615790853</v>
      </c>
      <c r="D129" s="1">
        <f t="shared" si="17"/>
        <v>1.7478245700411943</v>
      </c>
      <c r="E129" s="1">
        <f t="shared" si="18"/>
        <v>-150.32445158786734</v>
      </c>
      <c r="F129" s="1">
        <f t="shared" si="19"/>
        <v>13041.993966636412</v>
      </c>
      <c r="H129" s="1">
        <f t="shared" si="13"/>
        <v>152.07227615790853</v>
      </c>
    </row>
    <row r="130" spans="1:8" x14ac:dyDescent="0.25">
      <c r="A130" s="1">
        <f t="shared" si="14"/>
        <v>114</v>
      </c>
      <c r="B130" s="1">
        <f t="shared" si="15"/>
        <v>13041.993966636412</v>
      </c>
      <c r="C130" s="1">
        <f t="shared" si="16"/>
        <v>-150.32445158786734</v>
      </c>
      <c r="D130" s="1">
        <f t="shared" si="17"/>
        <v>1.6983522166573213</v>
      </c>
      <c r="E130" s="1">
        <f t="shared" si="18"/>
        <v>-148.62609937121002</v>
      </c>
      <c r="F130" s="1">
        <f t="shared" si="19"/>
        <v>12892.518691156873</v>
      </c>
      <c r="H130" s="1">
        <f t="shared" si="13"/>
        <v>150.32445158786734</v>
      </c>
    </row>
    <row r="131" spans="1:8" x14ac:dyDescent="0.25">
      <c r="A131" s="1">
        <f t="shared" si="14"/>
        <v>115</v>
      </c>
      <c r="B131" s="1">
        <f t="shared" si="15"/>
        <v>12892.518691156873</v>
      </c>
      <c r="C131" s="1">
        <f t="shared" si="16"/>
        <v>-148.62609937121002</v>
      </c>
      <c r="D131" s="1">
        <f t="shared" si="17"/>
        <v>1.6511859313465642</v>
      </c>
      <c r="E131" s="1">
        <f t="shared" si="18"/>
        <v>-146.97491343986346</v>
      </c>
      <c r="F131" s="1">
        <f t="shared" si="19"/>
        <v>12744.718184751337</v>
      </c>
      <c r="H131" s="1">
        <f t="shared" si="13"/>
        <v>148.62609937121002</v>
      </c>
    </row>
    <row r="132" spans="1:8" x14ac:dyDescent="0.25">
      <c r="A132" s="1">
        <f t="shared" si="14"/>
        <v>116</v>
      </c>
      <c r="B132" s="1">
        <f t="shared" si="15"/>
        <v>12744.718184751337</v>
      </c>
      <c r="C132" s="1">
        <f t="shared" si="16"/>
        <v>-146.97491343986346</v>
      </c>
      <c r="D132" s="1">
        <f t="shared" si="17"/>
        <v>1.606199112752968</v>
      </c>
      <c r="E132" s="1">
        <f t="shared" si="18"/>
        <v>-145.3687143271105</v>
      </c>
      <c r="F132" s="1">
        <f t="shared" si="19"/>
        <v>12598.546370867849</v>
      </c>
      <c r="H132" s="1">
        <f t="shared" si="13"/>
        <v>146.97491343986346</v>
      </c>
    </row>
    <row r="133" spans="1:8" x14ac:dyDescent="0.25">
      <c r="A133" s="1">
        <f t="shared" si="14"/>
        <v>117</v>
      </c>
      <c r="B133" s="1">
        <f t="shared" si="15"/>
        <v>12598.546370867849</v>
      </c>
      <c r="C133" s="1">
        <f t="shared" si="16"/>
        <v>-145.3687143271105</v>
      </c>
      <c r="D133" s="1">
        <f t="shared" si="17"/>
        <v>1.5632706589587855</v>
      </c>
      <c r="E133" s="1">
        <f t="shared" si="18"/>
        <v>-143.80544366815172</v>
      </c>
      <c r="F133" s="1">
        <f t="shared" si="19"/>
        <v>12453.959291870218</v>
      </c>
      <c r="H133" s="1">
        <f t="shared" si="13"/>
        <v>145.3687143271105</v>
      </c>
    </row>
    <row r="134" spans="1:8" x14ac:dyDescent="0.25">
      <c r="A134" s="1">
        <f t="shared" si="14"/>
        <v>118</v>
      </c>
      <c r="B134" s="1">
        <f t="shared" si="15"/>
        <v>12453.959291870218</v>
      </c>
      <c r="C134" s="1">
        <f t="shared" si="16"/>
        <v>-143.80544366815172</v>
      </c>
      <c r="D134" s="1">
        <f t="shared" si="17"/>
        <v>1.5222850814373441</v>
      </c>
      <c r="E134" s="1">
        <f t="shared" si="18"/>
        <v>-142.28315858671439</v>
      </c>
      <c r="F134" s="1">
        <f t="shared" si="19"/>
        <v>12310.914990742785</v>
      </c>
      <c r="H134" s="1">
        <f t="shared" si="13"/>
        <v>143.80544366815172</v>
      </c>
    </row>
    <row r="135" spans="1:8" x14ac:dyDescent="0.25">
      <c r="A135" s="1">
        <f t="shared" si="14"/>
        <v>119</v>
      </c>
      <c r="B135" s="1">
        <f t="shared" si="15"/>
        <v>12310.914990742785</v>
      </c>
      <c r="C135" s="1">
        <f t="shared" si="16"/>
        <v>-142.28315858671439</v>
      </c>
      <c r="D135" s="1">
        <f t="shared" si="17"/>
        <v>1.483132545198087</v>
      </c>
      <c r="E135" s="1">
        <f t="shared" si="18"/>
        <v>-140.8000260415163</v>
      </c>
      <c r="F135" s="1">
        <f t="shared" si="19"/>
        <v>12169.37339842867</v>
      </c>
      <c r="H135" s="1">
        <f t="shared" si="13"/>
        <v>142.28315858671439</v>
      </c>
    </row>
    <row r="136" spans="1:8" x14ac:dyDescent="0.25">
      <c r="A136" s="1">
        <f t="shared" si="14"/>
        <v>120</v>
      </c>
      <c r="B136" s="1">
        <f t="shared" si="15"/>
        <v>12169.37339842867</v>
      </c>
      <c r="C136" s="1">
        <f t="shared" si="16"/>
        <v>-140.8000260415163</v>
      </c>
      <c r="D136" s="1">
        <f t="shared" si="17"/>
        <v>1.4457088473610398</v>
      </c>
      <c r="E136" s="1">
        <f t="shared" si="18"/>
        <v>-139.35431719415527</v>
      </c>
      <c r="F136" s="1">
        <f t="shared" si="19"/>
        <v>12029.296226810835</v>
      </c>
      <c r="H136" s="1">
        <f t="shared" si="13"/>
        <v>140.8000260415163</v>
      </c>
    </row>
    <row r="137" spans="1:8" x14ac:dyDescent="0.25">
      <c r="A137" s="1">
        <f t="shared" si="14"/>
        <v>121</v>
      </c>
      <c r="B137" s="1">
        <f t="shared" si="15"/>
        <v>12029.296226810835</v>
      </c>
      <c r="C137" s="1">
        <f t="shared" si="16"/>
        <v>-139.35431719415527</v>
      </c>
      <c r="D137" s="1">
        <f t="shared" si="17"/>
        <v>1.4099153449599537</v>
      </c>
      <c r="E137" s="1">
        <f t="shared" si="18"/>
        <v>-137.94440184919532</v>
      </c>
      <c r="F137" s="1">
        <f t="shared" si="19"/>
        <v>11890.646867289159</v>
      </c>
      <c r="H137" s="1">
        <f t="shared" si="13"/>
        <v>139.35431719415527</v>
      </c>
    </row>
    <row r="138" spans="1:8" x14ac:dyDescent="0.25">
      <c r="A138" s="1">
        <f t="shared" si="14"/>
        <v>122</v>
      </c>
      <c r="B138" s="1">
        <f t="shared" si="15"/>
        <v>11890.646867289159</v>
      </c>
      <c r="C138" s="1">
        <f t="shared" si="16"/>
        <v>-137.94440184919532</v>
      </c>
      <c r="D138" s="1">
        <f t="shared" si="17"/>
        <v>1.3756588414652544</v>
      </c>
      <c r="E138" s="1">
        <f t="shared" si="18"/>
        <v>-136.56874300773006</v>
      </c>
      <c r="F138" s="1">
        <f t="shared" si="19"/>
        <v>11753.390294860696</v>
      </c>
      <c r="H138" s="1">
        <f t="shared" si="13"/>
        <v>137.94440184919532</v>
      </c>
    </row>
    <row r="139" spans="1:8" x14ac:dyDescent="0.25">
      <c r="A139" s="1">
        <f t="shared" si="14"/>
        <v>123</v>
      </c>
      <c r="B139" s="1">
        <f t="shared" si="15"/>
        <v>11753.390294860696</v>
      </c>
      <c r="C139" s="1">
        <f t="shared" si="16"/>
        <v>-136.56874300773006</v>
      </c>
      <c r="D139" s="1">
        <f t="shared" si="17"/>
        <v>1.3428514403310139</v>
      </c>
      <c r="E139" s="1">
        <f t="shared" si="18"/>
        <v>-135.22589156739906</v>
      </c>
      <c r="F139" s="1">
        <f t="shared" si="19"/>
        <v>11617.492977573131</v>
      </c>
      <c r="H139" s="1">
        <f t="shared" si="13"/>
        <v>136.56874300773006</v>
      </c>
    </row>
    <row r="140" spans="1:8" x14ac:dyDescent="0.25">
      <c r="A140" s="1">
        <f t="shared" si="14"/>
        <v>124</v>
      </c>
      <c r="B140" s="1">
        <f t="shared" si="15"/>
        <v>11617.492977573131</v>
      </c>
      <c r="C140" s="1">
        <f t="shared" si="16"/>
        <v>-135.22589156739906</v>
      </c>
      <c r="D140" s="1">
        <f t="shared" si="17"/>
        <v>1.3114103727975071</v>
      </c>
      <c r="E140" s="1">
        <f t="shared" si="18"/>
        <v>-133.91448119460156</v>
      </c>
      <c r="F140" s="1">
        <f t="shared" si="19"/>
        <v>11482.92279119213</v>
      </c>
      <c r="H140" s="1">
        <f t="shared" si="13"/>
        <v>135.22589156739906</v>
      </c>
    </row>
    <row r="141" spans="1:8" x14ac:dyDescent="0.25">
      <c r="A141" s="1">
        <f t="shared" si="14"/>
        <v>125</v>
      </c>
      <c r="B141" s="1">
        <f t="shared" si="15"/>
        <v>11482.92279119213</v>
      </c>
      <c r="C141" s="1">
        <f t="shared" si="16"/>
        <v>-133.91448119460156</v>
      </c>
      <c r="D141" s="1">
        <f t="shared" si="17"/>
        <v>1.2812578062130093</v>
      </c>
      <c r="E141" s="1">
        <f t="shared" si="18"/>
        <v>-132.63322338838856</v>
      </c>
      <c r="F141" s="1">
        <f t="shared" si="19"/>
        <v>11349.648938900635</v>
      </c>
      <c r="H141" s="1">
        <f t="shared" si="13"/>
        <v>133.91448119460156</v>
      </c>
    </row>
    <row r="142" spans="1:8" x14ac:dyDescent="0.25">
      <c r="A142" s="1">
        <f t="shared" si="14"/>
        <v>126</v>
      </c>
      <c r="B142" s="1">
        <f t="shared" si="15"/>
        <v>11349.648938900635</v>
      </c>
      <c r="C142" s="1">
        <f t="shared" si="16"/>
        <v>-132.63322338838856</v>
      </c>
      <c r="D142" s="1">
        <f t="shared" si="17"/>
        <v>1.2523206382688077</v>
      </c>
      <c r="E142" s="1">
        <f t="shared" si="18"/>
        <v>-131.38090275011976</v>
      </c>
      <c r="F142" s="1">
        <f t="shared" si="19"/>
        <v>11217.641875831381</v>
      </c>
      <c r="H142" s="1">
        <f t="shared" si="13"/>
        <v>132.63322338838856</v>
      </c>
    </row>
    <row r="143" spans="1:8" x14ac:dyDescent="0.25">
      <c r="A143" s="1">
        <f t="shared" si="14"/>
        <v>127</v>
      </c>
      <c r="B143" s="1">
        <f t="shared" si="15"/>
        <v>11217.641875831381</v>
      </c>
      <c r="C143" s="1">
        <f t="shared" si="16"/>
        <v>-131.38090275011976</v>
      </c>
      <c r="D143" s="1">
        <f t="shared" si="17"/>
        <v>1.2245302817614174</v>
      </c>
      <c r="E143" s="1">
        <f t="shared" si="18"/>
        <v>-130.15637246835834</v>
      </c>
      <c r="F143" s="1">
        <f t="shared" si="19"/>
        <v>11086.873238222142</v>
      </c>
      <c r="H143" s="1">
        <f t="shared" si="13"/>
        <v>131.38090275011976</v>
      </c>
    </row>
    <row r="144" spans="1:8" x14ac:dyDescent="0.25">
      <c r="A144" s="1">
        <f t="shared" si="14"/>
        <v>128</v>
      </c>
      <c r="B144" s="1">
        <f t="shared" si="15"/>
        <v>11086.873238222142</v>
      </c>
      <c r="C144" s="1">
        <f t="shared" si="16"/>
        <v>-130.15637246835834</v>
      </c>
      <c r="D144" s="1">
        <f t="shared" si="17"/>
        <v>1.1978224437992093</v>
      </c>
      <c r="E144" s="1">
        <f t="shared" si="18"/>
        <v>-128.95855002455914</v>
      </c>
      <c r="F144" s="1">
        <f t="shared" si="19"/>
        <v>10957.315776975684</v>
      </c>
      <c r="H144" s="1">
        <f t="shared" si="13"/>
        <v>130.15637246835834</v>
      </c>
    </row>
    <row r="145" spans="1:8" x14ac:dyDescent="0.25">
      <c r="A145" s="1">
        <f t="shared" si="14"/>
        <v>129</v>
      </c>
      <c r="B145" s="1">
        <f t="shared" si="15"/>
        <v>10957.315776975684</v>
      </c>
      <c r="C145" s="1">
        <f t="shared" si="16"/>
        <v>-128.95855002455914</v>
      </c>
      <c r="D145" s="1">
        <f t="shared" si="17"/>
        <v>1.1721369027500508</v>
      </c>
      <c r="E145" s="1">
        <f t="shared" si="18"/>
        <v>-127.78641312180909</v>
      </c>
      <c r="F145" s="1">
        <f t="shared" si="19"/>
        <v>10828.9432954025</v>
      </c>
      <c r="H145" s="1">
        <f t="shared" ref="H145:H208" si="20">-C145</f>
        <v>128.95855002455914</v>
      </c>
    </row>
    <row r="146" spans="1:8" x14ac:dyDescent="0.25">
      <c r="A146" s="1">
        <f t="shared" si="14"/>
        <v>130</v>
      </c>
      <c r="B146" s="1">
        <f t="shared" si="15"/>
        <v>10828.9432954025</v>
      </c>
      <c r="C146" s="1">
        <f t="shared" si="16"/>
        <v>-127.78641312180909</v>
      </c>
      <c r="D146" s="1">
        <f t="shared" si="17"/>
        <v>1.1474172856759708</v>
      </c>
      <c r="E146" s="1">
        <f t="shared" si="18"/>
        <v>-126.63899583613312</v>
      </c>
      <c r="F146" s="1">
        <f t="shared" si="19"/>
        <v>10701.730590923529</v>
      </c>
      <c r="H146" s="1">
        <f t="shared" si="20"/>
        <v>127.78641312180909</v>
      </c>
    </row>
    <row r="147" spans="1:8" x14ac:dyDescent="0.25">
      <c r="A147" s="1">
        <f t="shared" si="14"/>
        <v>131</v>
      </c>
      <c r="B147" s="1">
        <f t="shared" si="15"/>
        <v>10701.730590923529</v>
      </c>
      <c r="C147" s="1">
        <f t="shared" si="16"/>
        <v>-126.63899583613312</v>
      </c>
      <c r="D147" s="1">
        <f t="shared" si="17"/>
        <v>1.1236108485143763</v>
      </c>
      <c r="E147" s="1">
        <f t="shared" si="18"/>
        <v>-125.51538498761875</v>
      </c>
      <c r="F147" s="1">
        <f t="shared" si="19"/>
        <v>10575.653400511654</v>
      </c>
      <c r="H147" s="1">
        <f t="shared" si="20"/>
        <v>126.63899583613312</v>
      </c>
    </row>
    <row r="148" spans="1:8" x14ac:dyDescent="0.25">
      <c r="A148" s="1">
        <f t="shared" si="14"/>
        <v>132</v>
      </c>
      <c r="B148" s="1">
        <f t="shared" si="15"/>
        <v>10575.653400511654</v>
      </c>
      <c r="C148" s="1">
        <f t="shared" si="16"/>
        <v>-125.51538498761875</v>
      </c>
      <c r="D148" s="1">
        <f t="shared" si="17"/>
        <v>1.1006682608371161</v>
      </c>
      <c r="E148" s="1">
        <f t="shared" si="18"/>
        <v>-124.41471672678163</v>
      </c>
      <c r="F148" s="1">
        <f t="shared" si="19"/>
        <v>10450.688349654454</v>
      </c>
      <c r="H148" s="1">
        <f t="shared" si="20"/>
        <v>125.51538498761875</v>
      </c>
    </row>
    <row r="149" spans="1:8" x14ac:dyDescent="0.25">
      <c r="A149" s="1">
        <f t="shared" si="14"/>
        <v>133</v>
      </c>
      <c r="B149" s="1">
        <f t="shared" si="15"/>
        <v>10450.688349654454</v>
      </c>
      <c r="C149" s="1">
        <f t="shared" si="16"/>
        <v>-124.41471672678163</v>
      </c>
      <c r="D149" s="1">
        <f t="shared" si="17"/>
        <v>1.0785433966441715</v>
      </c>
      <c r="E149" s="1">
        <f t="shared" si="18"/>
        <v>-123.33617333013746</v>
      </c>
      <c r="F149" s="1">
        <f t="shared" si="19"/>
        <v>10326.812904625995</v>
      </c>
      <c r="H149" s="1">
        <f t="shared" si="20"/>
        <v>124.41471672678163</v>
      </c>
    </row>
    <row r="150" spans="1:8" x14ac:dyDescent="0.25">
      <c r="A150" s="1">
        <f t="shared" si="14"/>
        <v>134</v>
      </c>
      <c r="B150" s="1">
        <f t="shared" si="15"/>
        <v>10326.812904625995</v>
      </c>
      <c r="C150" s="1">
        <f t="shared" si="16"/>
        <v>-123.33617333013746</v>
      </c>
      <c r="D150" s="1">
        <f t="shared" si="17"/>
        <v>1.0571931323224053</v>
      </c>
      <c r="E150" s="1">
        <f t="shared" si="18"/>
        <v>-122.27898019781505</v>
      </c>
      <c r="F150" s="1">
        <f t="shared" si="19"/>
        <v>10204.005327862018</v>
      </c>
      <c r="H150" s="1">
        <f t="shared" si="20"/>
        <v>123.33617333013746</v>
      </c>
    </row>
    <row r="151" spans="1:8" x14ac:dyDescent="0.25">
      <c r="A151" s="1">
        <f t="shared" si="14"/>
        <v>135</v>
      </c>
      <c r="B151" s="1">
        <f t="shared" si="15"/>
        <v>10204.005327862018</v>
      </c>
      <c r="C151" s="1">
        <f t="shared" si="16"/>
        <v>-122.27898019781505</v>
      </c>
      <c r="D151" s="1">
        <f t="shared" si="17"/>
        <v>1.0365771526173937</v>
      </c>
      <c r="E151" s="1">
        <f t="shared" si="18"/>
        <v>-121.24240304519765</v>
      </c>
      <c r="F151" s="1">
        <f t="shared" si="19"/>
        <v>10082.244636240512</v>
      </c>
      <c r="H151" s="1">
        <f t="shared" si="20"/>
        <v>122.27898019781505</v>
      </c>
    </row>
    <row r="152" spans="1:8" x14ac:dyDescent="0.25">
      <c r="A152" s="1">
        <f t="shared" si="14"/>
        <v>136</v>
      </c>
      <c r="B152" s="1">
        <f t="shared" si="15"/>
        <v>10082.244636240512</v>
      </c>
      <c r="C152" s="1">
        <f t="shared" si="16"/>
        <v>-121.24240304519765</v>
      </c>
      <c r="D152" s="1">
        <f t="shared" si="17"/>
        <v>1.016657765223826</v>
      </c>
      <c r="E152" s="1">
        <f t="shared" si="18"/>
        <v>-120.22574527997382</v>
      </c>
      <c r="F152" s="1">
        <f t="shared" si="19"/>
        <v>9961.5105620779268</v>
      </c>
      <c r="H152" s="1">
        <f t="shared" si="20"/>
        <v>121.24240304519765</v>
      </c>
    </row>
    <row r="153" spans="1:8" x14ac:dyDescent="0.25">
      <c r="A153" s="1">
        <f t="shared" si="14"/>
        <v>137</v>
      </c>
      <c r="B153" s="1">
        <f t="shared" si="15"/>
        <v>9961.5105620779268</v>
      </c>
      <c r="C153" s="1">
        <f t="shared" si="16"/>
        <v>-120.22574527997382</v>
      </c>
      <c r="D153" s="1">
        <f t="shared" si="17"/>
        <v>0.99739972439281566</v>
      </c>
      <c r="E153" s="1">
        <f t="shared" si="18"/>
        <v>-119.228345555581</v>
      </c>
      <c r="F153" s="1">
        <f t="shared" si="19"/>
        <v>9841.783516660149</v>
      </c>
      <c r="H153" s="1">
        <f t="shared" si="20"/>
        <v>120.22574527997382</v>
      </c>
    </row>
    <row r="154" spans="1:8" x14ac:dyDescent="0.25">
      <c r="A154" s="1">
        <f t="shared" si="14"/>
        <v>138</v>
      </c>
      <c r="B154" s="1">
        <f t="shared" si="15"/>
        <v>9841.783516660149</v>
      </c>
      <c r="C154" s="1">
        <f t="shared" si="16"/>
        <v>-119.228345555581</v>
      </c>
      <c r="D154" s="1">
        <f t="shared" si="17"/>
        <v>0.9787700637795691</v>
      </c>
      <c r="E154" s="1">
        <f t="shared" si="18"/>
        <v>-118.24957549180144</v>
      </c>
      <c r="F154" s="1">
        <f t="shared" si="19"/>
        <v>9723.0445561364577</v>
      </c>
      <c r="H154" s="1">
        <f t="shared" si="20"/>
        <v>119.228345555581</v>
      </c>
    </row>
    <row r="155" spans="1:8" x14ac:dyDescent="0.25">
      <c r="A155" s="1">
        <f t="shared" si="14"/>
        <v>139</v>
      </c>
      <c r="B155" s="1">
        <f t="shared" si="15"/>
        <v>9723.0445561364577</v>
      </c>
      <c r="C155" s="1">
        <f t="shared" si="16"/>
        <v>-118.24957549180144</v>
      </c>
      <c r="D155" s="1">
        <f t="shared" si="17"/>
        <v>0.96073793860830392</v>
      </c>
      <c r="E155" s="1">
        <f t="shared" si="18"/>
        <v>-117.28883755319313</v>
      </c>
      <c r="F155" s="1">
        <f t="shared" si="19"/>
        <v>9605.2753496139612</v>
      </c>
      <c r="H155" s="1">
        <f t="shared" si="20"/>
        <v>118.24957549180144</v>
      </c>
    </row>
    <row r="156" spans="1:8" x14ac:dyDescent="0.25">
      <c r="A156" s="1">
        <f t="shared" si="14"/>
        <v>140</v>
      </c>
      <c r="B156" s="1">
        <f t="shared" si="15"/>
        <v>9605.2753496139612</v>
      </c>
      <c r="C156" s="1">
        <f t="shared" si="16"/>
        <v>-117.28883755319313</v>
      </c>
      <c r="D156" s="1">
        <f t="shared" si="17"/>
        <v>0.94327447711023105</v>
      </c>
      <c r="E156" s="1">
        <f t="shared" si="18"/>
        <v>-116.3455630760829</v>
      </c>
      <c r="F156" s="1">
        <f t="shared" si="19"/>
        <v>9488.4581492993238</v>
      </c>
      <c r="H156" s="1">
        <f t="shared" si="20"/>
        <v>117.28883755319313</v>
      </c>
    </row>
    <row r="157" spans="1:8" x14ac:dyDescent="0.25">
      <c r="A157" s="1">
        <f t="shared" si="14"/>
        <v>141</v>
      </c>
      <c r="B157" s="1">
        <f t="shared" si="15"/>
        <v>9488.4581492993238</v>
      </c>
      <c r="C157" s="1">
        <f t="shared" si="16"/>
        <v>-116.3455630760829</v>
      </c>
      <c r="D157" s="1">
        <f t="shared" si="17"/>
        <v>0.92635264109163806</v>
      </c>
      <c r="E157" s="1">
        <f t="shared" si="18"/>
        <v>-115.41921043499126</v>
      </c>
      <c r="F157" s="1">
        <f t="shared" si="19"/>
        <v>9372.5757625437873</v>
      </c>
      <c r="H157" s="1">
        <f t="shared" si="20"/>
        <v>116.3455630760829</v>
      </c>
    </row>
    <row r="158" spans="1:8" x14ac:dyDescent="0.25">
      <c r="A158" s="1">
        <f t="shared" si="14"/>
        <v>142</v>
      </c>
      <c r="B158" s="1">
        <f t="shared" si="15"/>
        <v>9372.5757625437873</v>
      </c>
      <c r="C158" s="1">
        <f t="shared" si="16"/>
        <v>-115.41921043499126</v>
      </c>
      <c r="D158" s="1">
        <f t="shared" si="17"/>
        <v>0.9099470954100024</v>
      </c>
      <c r="E158" s="1">
        <f t="shared" si="18"/>
        <v>-114.50926333958125</v>
      </c>
      <c r="F158" s="1">
        <f t="shared" si="19"/>
        <v>9257.6115256565008</v>
      </c>
      <c r="H158" s="1">
        <f t="shared" si="20"/>
        <v>115.41921043499126</v>
      </c>
    </row>
    <row r="159" spans="1:8" x14ac:dyDescent="0.25">
      <c r="A159" s="1">
        <f t="shared" si="14"/>
        <v>143</v>
      </c>
      <c r="B159" s="1">
        <f t="shared" si="15"/>
        <v>9257.6115256565008</v>
      </c>
      <c r="C159" s="1">
        <f t="shared" si="16"/>
        <v>-114.50926333958125</v>
      </c>
      <c r="D159" s="1">
        <f t="shared" si="17"/>
        <v>0.89403408607415713</v>
      </c>
      <c r="E159" s="1">
        <f t="shared" si="18"/>
        <v>-113.6152292535071</v>
      </c>
      <c r="F159" s="1">
        <f t="shared" si="19"/>
        <v>9143.5492793599569</v>
      </c>
      <c r="H159" s="1">
        <f t="shared" si="20"/>
        <v>114.50926333958125</v>
      </c>
    </row>
    <row r="160" spans="1:8" x14ac:dyDescent="0.25">
      <c r="A160" s="1">
        <f t="shared" si="14"/>
        <v>144</v>
      </c>
      <c r="B160" s="1">
        <f t="shared" si="15"/>
        <v>9143.5492793599569</v>
      </c>
      <c r="C160" s="1">
        <f t="shared" si="16"/>
        <v>-113.6152292535071</v>
      </c>
      <c r="D160" s="1">
        <f t="shared" si="17"/>
        <v>0.87859132663737327</v>
      </c>
      <c r="E160" s="1">
        <f t="shared" si="18"/>
        <v>-112.73663792686972</v>
      </c>
      <c r="F160" s="1">
        <f t="shared" si="19"/>
        <v>9030.373345769769</v>
      </c>
      <c r="H160" s="1">
        <f t="shared" si="20"/>
        <v>113.6152292535071</v>
      </c>
    </row>
    <row r="161" spans="1:8" x14ac:dyDescent="0.25">
      <c r="A161" s="1">
        <f t="shared" si="14"/>
        <v>145</v>
      </c>
      <c r="B161" s="1">
        <f t="shared" si="15"/>
        <v>9030.373345769769</v>
      </c>
      <c r="C161" s="1">
        <f t="shared" si="16"/>
        <v>-112.73663792686972</v>
      </c>
      <c r="D161" s="1">
        <f t="shared" si="17"/>
        <v>0.8635978925180936</v>
      </c>
      <c r="E161" s="1">
        <f t="shared" si="18"/>
        <v>-111.87304003435162</v>
      </c>
      <c r="F161" s="1">
        <f t="shared" si="19"/>
        <v>8918.0685067891591</v>
      </c>
      <c r="H161" s="1">
        <f t="shared" si="20"/>
        <v>112.73663792686972</v>
      </c>
    </row>
    <row r="162" spans="1:8" x14ac:dyDescent="0.25">
      <c r="A162" s="1">
        <f t="shared" si="14"/>
        <v>146</v>
      </c>
      <c r="B162" s="1">
        <f t="shared" si="15"/>
        <v>8918.0685067891591</v>
      </c>
      <c r="C162" s="1">
        <f t="shared" si="16"/>
        <v>-111.87304003435162</v>
      </c>
      <c r="D162" s="1">
        <f t="shared" si="17"/>
        <v>0.84903412285945201</v>
      </c>
      <c r="E162" s="1">
        <f t="shared" si="18"/>
        <v>-111.02400591149217</v>
      </c>
      <c r="F162" s="1">
        <f t="shared" si="19"/>
        <v>8806.6199838162374</v>
      </c>
      <c r="H162" s="1">
        <f t="shared" si="20"/>
        <v>111.87304003435162</v>
      </c>
    </row>
    <row r="163" spans="1:8" x14ac:dyDescent="0.25">
      <c r="A163" s="1">
        <f t="shared" si="14"/>
        <v>147</v>
      </c>
      <c r="B163" s="1">
        <f t="shared" si="15"/>
        <v>8806.6199838162374</v>
      </c>
      <c r="C163" s="1">
        <f t="shared" si="16"/>
        <v>-111.02400591149217</v>
      </c>
      <c r="D163" s="1">
        <f t="shared" si="17"/>
        <v>0.83488152952474515</v>
      </c>
      <c r="E163" s="1">
        <f t="shared" si="18"/>
        <v>-110.18912438196742</v>
      </c>
      <c r="F163" s="1">
        <f t="shared" si="19"/>
        <v>8696.0134186695068</v>
      </c>
      <c r="H163" s="1">
        <f t="shared" si="20"/>
        <v>111.02400591149217</v>
      </c>
    </row>
    <row r="164" spans="1:8" x14ac:dyDescent="0.25">
      <c r="A164" s="1">
        <f t="shared" si="14"/>
        <v>148</v>
      </c>
      <c r="B164" s="1">
        <f t="shared" si="15"/>
        <v>8696.0134186695068</v>
      </c>
      <c r="C164" s="1">
        <f t="shared" si="16"/>
        <v>-110.18912438196742</v>
      </c>
      <c r="D164" s="1">
        <f t="shared" si="17"/>
        <v>0.82112271281950733</v>
      </c>
      <c r="E164" s="1">
        <f t="shared" si="18"/>
        <v>-109.36800166914792</v>
      </c>
      <c r="F164" s="1">
        <f t="shared" si="19"/>
        <v>8586.2348556439483</v>
      </c>
      <c r="H164" s="1">
        <f t="shared" si="20"/>
        <v>110.18912438196742</v>
      </c>
    </row>
    <row r="165" spans="1:8" x14ac:dyDescent="0.25">
      <c r="A165" s="1">
        <f t="shared" si="14"/>
        <v>149</v>
      </c>
      <c r="B165" s="1">
        <f t="shared" si="15"/>
        <v>8586.2348556439483</v>
      </c>
      <c r="C165" s="1">
        <f t="shared" si="16"/>
        <v>-109.36800166914792</v>
      </c>
      <c r="D165" s="1">
        <f t="shared" si="17"/>
        <v>0.80774128353071006</v>
      </c>
      <c r="E165" s="1">
        <f t="shared" si="18"/>
        <v>-108.5602603856172</v>
      </c>
      <c r="F165" s="1">
        <f t="shared" si="19"/>
        <v>8477.2707246165664</v>
      </c>
      <c r="H165" s="1">
        <f t="shared" si="20"/>
        <v>109.36800166914792</v>
      </c>
    </row>
    <row r="166" spans="1:8" x14ac:dyDescent="0.25">
      <c r="A166" s="1">
        <f t="shared" si="14"/>
        <v>150</v>
      </c>
      <c r="B166" s="1">
        <f t="shared" si="15"/>
        <v>8477.2707246165664</v>
      </c>
      <c r="C166" s="1">
        <f t="shared" si="16"/>
        <v>-108.5602603856172</v>
      </c>
      <c r="D166" s="1">
        <f t="shared" si="17"/>
        <v>0.79472179087873407</v>
      </c>
      <c r="E166" s="1">
        <f t="shared" si="18"/>
        <v>-107.76553859473846</v>
      </c>
      <c r="F166" s="1">
        <f t="shared" si="19"/>
        <v>8369.107825126388</v>
      </c>
      <c r="H166" s="1">
        <f t="shared" si="20"/>
        <v>108.5602603856172</v>
      </c>
    </row>
    <row r="167" spans="1:8" x14ac:dyDescent="0.25">
      <c r="A167" s="1">
        <f t="shared" ref="A167:A230" si="21">A166+$C$13</f>
        <v>151</v>
      </c>
      <c r="B167" s="1">
        <f t="shared" ref="B167:B230" si="22">F166</f>
        <v>8369.107825126388</v>
      </c>
      <c r="C167" s="1">
        <f t="shared" ref="C167:C230" si="23">E166</f>
        <v>-107.76553859473846</v>
      </c>
      <c r="D167" s="1">
        <f t="shared" ref="D167:D230" si="24">-10+0.5*$C$5*$C$8*1.25*EXP(-B167/8000)*C167*C167/$C$11</f>
        <v>0.78204965598705023</v>
      </c>
      <c r="E167" s="1">
        <f t="shared" ref="E167:E230" si="25">C167+D167*$C$13</f>
        <v>-106.98348893875141</v>
      </c>
      <c r="F167" s="1">
        <f t="shared" ref="F167:F230" si="26">B167+0.5*(C167+E167)*$C$13</f>
        <v>8261.7333113596433</v>
      </c>
      <c r="H167" s="1">
        <f t="shared" si="20"/>
        <v>107.76553859473846</v>
      </c>
    </row>
    <row r="168" spans="1:8" x14ac:dyDescent="0.25">
      <c r="A168" s="1">
        <f t="shared" si="21"/>
        <v>152</v>
      </c>
      <c r="B168" s="1">
        <f t="shared" si="22"/>
        <v>8261.7333113596433</v>
      </c>
      <c r="C168" s="1">
        <f t="shared" si="23"/>
        <v>-106.98348893875141</v>
      </c>
      <c r="D168" s="1">
        <f t="shared" si="24"/>
        <v>0.76971111048680463</v>
      </c>
      <c r="E168" s="1">
        <f t="shared" si="25"/>
        <v>-106.2137778282646</v>
      </c>
      <c r="F168" s="1">
        <f t="shared" si="26"/>
        <v>8155.1346779761352</v>
      </c>
      <c r="H168" s="1">
        <f t="shared" si="20"/>
        <v>106.98348893875141</v>
      </c>
    </row>
    <row r="169" spans="1:8" x14ac:dyDescent="0.25">
      <c r="A169" s="1">
        <f t="shared" si="21"/>
        <v>153</v>
      </c>
      <c r="B169" s="1">
        <f t="shared" si="22"/>
        <v>8155.1346779761352</v>
      </c>
      <c r="C169" s="1">
        <f t="shared" si="23"/>
        <v>-106.2137778282646</v>
      </c>
      <c r="D169" s="1">
        <f t="shared" si="24"/>
        <v>0.75769313988865505</v>
      </c>
      <c r="E169" s="1">
        <f t="shared" si="25"/>
        <v>-105.45608468837594</v>
      </c>
      <c r="F169" s="1">
        <f t="shared" si="26"/>
        <v>8049.2997467178147</v>
      </c>
      <c r="H169" s="1">
        <f t="shared" si="20"/>
        <v>106.2137778282646</v>
      </c>
    </row>
    <row r="170" spans="1:8" x14ac:dyDescent="0.25">
      <c r="A170" s="1">
        <f t="shared" si="21"/>
        <v>154</v>
      </c>
      <c r="B170" s="1">
        <f t="shared" si="22"/>
        <v>8049.2997467178147</v>
      </c>
      <c r="C170" s="1">
        <f t="shared" si="23"/>
        <v>-105.45608468837594</v>
      </c>
      <c r="D170" s="1">
        <f t="shared" si="24"/>
        <v>0.74598343137064482</v>
      </c>
      <c r="E170" s="1">
        <f t="shared" si="25"/>
        <v>-104.71010125700529</v>
      </c>
      <c r="F170" s="1">
        <f t="shared" si="26"/>
        <v>7944.2166537451239</v>
      </c>
      <c r="H170" s="1">
        <f t="shared" si="20"/>
        <v>105.45608468837594</v>
      </c>
    </row>
    <row r="171" spans="1:8" x14ac:dyDescent="0.25">
      <c r="A171" s="1">
        <f t="shared" si="21"/>
        <v>155</v>
      </c>
      <c r="B171" s="1">
        <f t="shared" si="22"/>
        <v>7944.2166537451239</v>
      </c>
      <c r="C171" s="1">
        <f t="shared" si="23"/>
        <v>-104.71010125700529</v>
      </c>
      <c r="D171" s="1">
        <f t="shared" si="24"/>
        <v>0.73457032564892266</v>
      </c>
      <c r="E171" s="1">
        <f t="shared" si="25"/>
        <v>-103.97553093135637</v>
      </c>
      <c r="F171" s="1">
        <f t="shared" si="26"/>
        <v>7839.8738376509427</v>
      </c>
      <c r="H171" s="1">
        <f t="shared" si="20"/>
        <v>104.71010125700529</v>
      </c>
    </row>
    <row r="172" spans="1:8" x14ac:dyDescent="0.25">
      <c r="A172" s="1">
        <f t="shared" si="21"/>
        <v>156</v>
      </c>
      <c r="B172" s="1">
        <f t="shared" si="22"/>
        <v>7839.8738376509427</v>
      </c>
      <c r="C172" s="1">
        <f t="shared" si="23"/>
        <v>-103.97553093135637</v>
      </c>
      <c r="D172" s="1">
        <f t="shared" si="24"/>
        <v>0.72344277261665901</v>
      </c>
      <c r="E172" s="1">
        <f t="shared" si="25"/>
        <v>-103.25208815873971</v>
      </c>
      <c r="F172" s="1">
        <f t="shared" si="26"/>
        <v>7736.2600281058949</v>
      </c>
      <c r="H172" s="1">
        <f t="shared" si="20"/>
        <v>103.97553093135637</v>
      </c>
    </row>
    <row r="173" spans="1:8" x14ac:dyDescent="0.25">
      <c r="A173" s="1">
        <f t="shared" si="21"/>
        <v>157</v>
      </c>
      <c r="B173" s="1">
        <f t="shared" si="22"/>
        <v>7736.2600281058949</v>
      </c>
      <c r="C173" s="1">
        <f t="shared" si="23"/>
        <v>-103.25208815873971</v>
      </c>
      <c r="D173" s="1">
        <f t="shared" si="24"/>
        <v>0.71259029045540423</v>
      </c>
      <c r="E173" s="1">
        <f t="shared" si="25"/>
        <v>-102.5394978682843</v>
      </c>
      <c r="F173" s="1">
        <f t="shared" si="26"/>
        <v>7633.3642350923828</v>
      </c>
      <c r="H173" s="1">
        <f t="shared" si="20"/>
        <v>103.25208815873971</v>
      </c>
    </row>
    <row r="174" spans="1:8" x14ac:dyDescent="0.25">
      <c r="A174" s="1">
        <f t="shared" si="21"/>
        <v>158</v>
      </c>
      <c r="B174" s="1">
        <f t="shared" si="22"/>
        <v>7633.3642350923828</v>
      </c>
      <c r="C174" s="1">
        <f t="shared" si="23"/>
        <v>-102.5394978682843</v>
      </c>
      <c r="D174" s="1">
        <f t="shared" si="24"/>
        <v>0.70200292794218733</v>
      </c>
      <c r="E174" s="1">
        <f t="shared" si="25"/>
        <v>-101.83749494034211</v>
      </c>
      <c r="F174" s="1">
        <f t="shared" si="26"/>
        <v>7531.1757386880699</v>
      </c>
      <c r="H174" s="1">
        <f t="shared" si="20"/>
        <v>102.5394978682843</v>
      </c>
    </row>
    <row r="175" spans="1:8" x14ac:dyDescent="0.25">
      <c r="A175" s="1">
        <f t="shared" si="21"/>
        <v>159</v>
      </c>
      <c r="B175" s="1">
        <f t="shared" si="22"/>
        <v>7531.1757386880699</v>
      </c>
      <c r="C175" s="1">
        <f t="shared" si="23"/>
        <v>-101.83749494034211</v>
      </c>
      <c r="D175" s="1">
        <f t="shared" si="24"/>
        <v>0.69167122969417072</v>
      </c>
      <c r="E175" s="1">
        <f t="shared" si="25"/>
        <v>-101.14582371064795</v>
      </c>
      <c r="F175" s="1">
        <f t="shared" si="26"/>
        <v>7429.6840793625752</v>
      </c>
      <c r="H175" s="1">
        <f t="shared" si="20"/>
        <v>101.83749494034211</v>
      </c>
    </row>
    <row r="176" spans="1:8" x14ac:dyDescent="0.25">
      <c r="A176" s="1">
        <f t="shared" si="21"/>
        <v>160</v>
      </c>
      <c r="B176" s="1">
        <f t="shared" si="22"/>
        <v>7429.6840793625752</v>
      </c>
      <c r="C176" s="1">
        <f t="shared" si="23"/>
        <v>-101.14582371064795</v>
      </c>
      <c r="D176" s="1">
        <f t="shared" si="24"/>
        <v>0.68158620411100657</v>
      </c>
      <c r="E176" s="1">
        <f t="shared" si="25"/>
        <v>-100.46423750653693</v>
      </c>
      <c r="F176" s="1">
        <f t="shared" si="26"/>
        <v>7328.8790487539827</v>
      </c>
      <c r="H176" s="1">
        <f t="shared" si="20"/>
        <v>101.14582371064795</v>
      </c>
    </row>
    <row r="177" spans="1:8" x14ac:dyDescent="0.25">
      <c r="A177" s="1">
        <f t="shared" si="21"/>
        <v>161</v>
      </c>
      <c r="B177" s="1">
        <f t="shared" si="22"/>
        <v>7328.8790487539827</v>
      </c>
      <c r="C177" s="1">
        <f t="shared" si="23"/>
        <v>-100.46423750653693</v>
      </c>
      <c r="D177" s="1">
        <f t="shared" si="24"/>
        <v>0.67173929379259611</v>
      </c>
      <c r="E177" s="1">
        <f t="shared" si="25"/>
        <v>-99.792498212744334</v>
      </c>
      <c r="F177" s="1">
        <f t="shared" si="26"/>
        <v>7228.7506808943417</v>
      </c>
      <c r="H177" s="1">
        <f t="shared" si="20"/>
        <v>100.46423750653693</v>
      </c>
    </row>
    <row r="178" spans="1:8" x14ac:dyDescent="0.25">
      <c r="A178" s="1">
        <f t="shared" si="21"/>
        <v>162</v>
      </c>
      <c r="B178" s="1">
        <f t="shared" si="22"/>
        <v>7228.7506808943417</v>
      </c>
      <c r="C178" s="1">
        <f t="shared" si="23"/>
        <v>-99.792498212744334</v>
      </c>
      <c r="D178" s="1">
        <f t="shared" si="24"/>
        <v>0.66212234822682881</v>
      </c>
      <c r="E178" s="1">
        <f t="shared" si="25"/>
        <v>-99.130375864517504</v>
      </c>
      <c r="F178" s="1">
        <f t="shared" si="26"/>
        <v>7129.289243855711</v>
      </c>
      <c r="H178" s="1">
        <f t="shared" si="20"/>
        <v>99.792498212744334</v>
      </c>
    </row>
    <row r="179" spans="1:8" x14ac:dyDescent="0.25">
      <c r="A179" s="1">
        <f t="shared" si="21"/>
        <v>163</v>
      </c>
      <c r="B179" s="1">
        <f t="shared" si="22"/>
        <v>7129.289243855711</v>
      </c>
      <c r="C179" s="1">
        <f t="shared" si="23"/>
        <v>-99.130375864517504</v>
      </c>
      <c r="D179" s="1">
        <f t="shared" si="24"/>
        <v>0.65272759855779583</v>
      </c>
      <c r="E179" s="1">
        <f t="shared" si="25"/>
        <v>-98.477648265959715</v>
      </c>
      <c r="F179" s="1">
        <f t="shared" si="26"/>
        <v>7030.4852317904724</v>
      </c>
      <c r="H179" s="1">
        <f t="shared" si="20"/>
        <v>99.130375864517504</v>
      </c>
    </row>
    <row r="180" spans="1:8" x14ac:dyDescent="0.25">
      <c r="A180" s="1">
        <f t="shared" si="21"/>
        <v>164</v>
      </c>
      <c r="B180" s="1">
        <f t="shared" si="22"/>
        <v>7030.4852317904724</v>
      </c>
      <c r="C180" s="1">
        <f t="shared" si="23"/>
        <v>-98.477648265959715</v>
      </c>
      <c r="D180" s="1">
        <f t="shared" si="24"/>
        <v>0.64354763426031703</v>
      </c>
      <c r="E180" s="1">
        <f t="shared" si="25"/>
        <v>-97.8341006316994</v>
      </c>
      <c r="F180" s="1">
        <f t="shared" si="26"/>
        <v>6932.3293573416431</v>
      </c>
      <c r="H180" s="1">
        <f t="shared" si="20"/>
        <v>98.477648265959715</v>
      </c>
    </row>
    <row r="181" spans="1:8" x14ac:dyDescent="0.25">
      <c r="A181" s="1">
        <f t="shared" si="21"/>
        <v>165</v>
      </c>
      <c r="B181" s="1">
        <f t="shared" si="22"/>
        <v>6932.3293573416431</v>
      </c>
      <c r="C181" s="1">
        <f t="shared" si="23"/>
        <v>-97.8341006316994</v>
      </c>
      <c r="D181" s="1">
        <f t="shared" si="24"/>
        <v>0.63457538156066029</v>
      </c>
      <c r="E181" s="1">
        <f t="shared" si="25"/>
        <v>-97.199525250138734</v>
      </c>
      <c r="F181" s="1">
        <f t="shared" si="26"/>
        <v>6834.8125444007237</v>
      </c>
      <c r="H181" s="1">
        <f t="shared" si="20"/>
        <v>97.8341006316994</v>
      </c>
    </row>
    <row r="182" spans="1:8" x14ac:dyDescent="0.25">
      <c r="A182" s="1">
        <f t="shared" si="21"/>
        <v>166</v>
      </c>
      <c r="B182" s="1">
        <f t="shared" si="22"/>
        <v>6834.8125444007237</v>
      </c>
      <c r="C182" s="1">
        <f t="shared" si="23"/>
        <v>-97.199525250138734</v>
      </c>
      <c r="D182" s="1">
        <f t="shared" si="24"/>
        <v>0.62580408345680638</v>
      </c>
      <c r="E182" s="1">
        <f t="shared" si="25"/>
        <v>-96.573721166681935</v>
      </c>
      <c r="F182" s="1">
        <f t="shared" si="26"/>
        <v>6737.9259211923136</v>
      </c>
      <c r="H182" s="1">
        <f t="shared" si="20"/>
        <v>97.199525250138734</v>
      </c>
    </row>
    <row r="183" spans="1:8" x14ac:dyDescent="0.25">
      <c r="A183" s="1">
        <f t="shared" si="21"/>
        <v>167</v>
      </c>
      <c r="B183" s="1">
        <f t="shared" si="22"/>
        <v>6737.9259211923136</v>
      </c>
      <c r="C183" s="1">
        <f t="shared" si="23"/>
        <v>-96.573721166681935</v>
      </c>
      <c r="D183" s="1">
        <f t="shared" si="24"/>
        <v>0.6172272812039612</v>
      </c>
      <c r="E183" s="1">
        <f t="shared" si="25"/>
        <v>-95.956493885477968</v>
      </c>
      <c r="F183" s="1">
        <f t="shared" si="26"/>
        <v>6641.6608136662335</v>
      </c>
      <c r="H183" s="1">
        <f t="shared" si="20"/>
        <v>96.573721166681935</v>
      </c>
    </row>
    <row r="184" spans="1:8" x14ac:dyDescent="0.25">
      <c r="A184" s="1">
        <f t="shared" si="21"/>
        <v>168</v>
      </c>
      <c r="B184" s="1">
        <f t="shared" si="22"/>
        <v>6641.6608136662335</v>
      </c>
      <c r="C184" s="1">
        <f t="shared" si="23"/>
        <v>-95.956493885477968</v>
      </c>
      <c r="D184" s="1">
        <f t="shared" si="24"/>
        <v>0.60883879714244316</v>
      </c>
      <c r="E184" s="1">
        <f t="shared" si="25"/>
        <v>-95.347655088335529</v>
      </c>
      <c r="F184" s="1">
        <f t="shared" si="26"/>
        <v>6546.0087391793268</v>
      </c>
      <c r="H184" s="1">
        <f t="shared" si="20"/>
        <v>95.956493885477968</v>
      </c>
    </row>
    <row r="185" spans="1:8" x14ac:dyDescent="0.25">
      <c r="A185" s="1">
        <f t="shared" si="21"/>
        <v>169</v>
      </c>
      <c r="B185" s="1">
        <f t="shared" si="22"/>
        <v>6546.0087391793268</v>
      </c>
      <c r="C185" s="1">
        <f t="shared" si="23"/>
        <v>-95.347655088335529</v>
      </c>
      <c r="D185" s="1">
        <f t="shared" si="24"/>
        <v>0.60063271875597479</v>
      </c>
      <c r="E185" s="1">
        <f t="shared" si="25"/>
        <v>-94.747022369579554</v>
      </c>
      <c r="F185" s="1">
        <f t="shared" si="26"/>
        <v>6450.9614004503692</v>
      </c>
      <c r="H185" s="1">
        <f t="shared" si="20"/>
        <v>95.347655088335529</v>
      </c>
    </row>
    <row r="186" spans="1:8" x14ac:dyDescent="0.25">
      <c r="A186" s="1">
        <f t="shared" si="21"/>
        <v>170</v>
      </c>
      <c r="B186" s="1">
        <f t="shared" si="22"/>
        <v>6450.9614004503692</v>
      </c>
      <c r="C186" s="1">
        <f t="shared" si="23"/>
        <v>-94.747022369579554</v>
      </c>
      <c r="D186" s="1">
        <f t="shared" si="24"/>
        <v>0.59260338385788458</v>
      </c>
      <c r="E186" s="1">
        <f t="shared" si="25"/>
        <v>-94.154418985721662</v>
      </c>
      <c r="F186" s="1">
        <f t="shared" si="26"/>
        <v>6356.5106797727185</v>
      </c>
      <c r="H186" s="1">
        <f t="shared" si="20"/>
        <v>94.747022369579554</v>
      </c>
    </row>
    <row r="187" spans="1:8" x14ac:dyDescent="0.25">
      <c r="A187" s="1">
        <f t="shared" si="21"/>
        <v>171</v>
      </c>
      <c r="B187" s="1">
        <f t="shared" si="22"/>
        <v>6356.5106797727185</v>
      </c>
      <c r="C187" s="1">
        <f t="shared" si="23"/>
        <v>-94.154418985721662</v>
      </c>
      <c r="D187" s="1">
        <f t="shared" si="24"/>
        <v>0.58474536681206679</v>
      </c>
      <c r="E187" s="1">
        <f t="shared" si="25"/>
        <v>-93.56967361890959</v>
      </c>
      <c r="F187" s="1">
        <f t="shared" si="26"/>
        <v>6262.6486334704032</v>
      </c>
      <c r="H187" s="1">
        <f t="shared" si="20"/>
        <v>94.154418985721662</v>
      </c>
    </row>
    <row r="188" spans="1:8" x14ac:dyDescent="0.25">
      <c r="A188" s="1">
        <f t="shared" si="21"/>
        <v>172</v>
      </c>
      <c r="B188" s="1">
        <f t="shared" si="22"/>
        <v>6262.6486334704032</v>
      </c>
      <c r="C188" s="1">
        <f t="shared" si="23"/>
        <v>-93.56967361890959</v>
      </c>
      <c r="D188" s="1">
        <f t="shared" si="24"/>
        <v>0.57705346570356397</v>
      </c>
      <c r="E188" s="1">
        <f t="shared" si="25"/>
        <v>-92.992620153206019</v>
      </c>
      <c r="F188" s="1">
        <f t="shared" si="26"/>
        <v>6169.367486584345</v>
      </c>
      <c r="H188" s="1">
        <f t="shared" si="20"/>
        <v>93.56967361890959</v>
      </c>
    </row>
    <row r="189" spans="1:8" x14ac:dyDescent="0.25">
      <c r="A189" s="1">
        <f t="shared" si="21"/>
        <v>173</v>
      </c>
      <c r="B189" s="1">
        <f t="shared" si="22"/>
        <v>6169.367486584345</v>
      </c>
      <c r="C189" s="1">
        <f t="shared" si="23"/>
        <v>-92.992620153206019</v>
      </c>
      <c r="D189" s="1">
        <f t="shared" si="24"/>
        <v>0.5695226903813797</v>
      </c>
      <c r="E189" s="1">
        <f t="shared" si="25"/>
        <v>-92.423097462824643</v>
      </c>
      <c r="F189" s="1">
        <f t="shared" si="26"/>
        <v>6076.6596277763292</v>
      </c>
      <c r="H189" s="1">
        <f t="shared" si="20"/>
        <v>92.992620153206019</v>
      </c>
    </row>
    <row r="190" spans="1:8" x14ac:dyDescent="0.25">
      <c r="A190" s="1">
        <f t="shared" si="21"/>
        <v>174</v>
      </c>
      <c r="B190" s="1">
        <f t="shared" si="22"/>
        <v>6076.6596277763292</v>
      </c>
      <c r="C190" s="1">
        <f t="shared" si="23"/>
        <v>-92.423097462824643</v>
      </c>
      <c r="D190" s="1">
        <f t="shared" si="24"/>
        <v>0.56214825130295765</v>
      </c>
      <c r="E190" s="1">
        <f t="shared" si="25"/>
        <v>-91.860949211521685</v>
      </c>
      <c r="F190" s="1">
        <f t="shared" si="26"/>
        <v>5984.5176044391565</v>
      </c>
      <c r="H190" s="1">
        <f t="shared" si="20"/>
        <v>92.423097462824643</v>
      </c>
    </row>
    <row r="191" spans="1:8" x14ac:dyDescent="0.25">
      <c r="A191" s="1">
        <f t="shared" si="21"/>
        <v>175</v>
      </c>
      <c r="B191" s="1">
        <f t="shared" si="22"/>
        <v>5984.5176044391565</v>
      </c>
      <c r="C191" s="1">
        <f t="shared" si="23"/>
        <v>-91.860949211521685</v>
      </c>
      <c r="D191" s="1">
        <f t="shared" si="24"/>
        <v>0.5549255491160654</v>
      </c>
      <c r="E191" s="1">
        <f t="shared" si="25"/>
        <v>-91.306023662405622</v>
      </c>
      <c r="F191" s="1">
        <f t="shared" si="26"/>
        <v>5892.9341180021929</v>
      </c>
      <c r="H191" s="1">
        <f t="shared" si="20"/>
        <v>91.860949211521685</v>
      </c>
    </row>
    <row r="192" spans="1:8" x14ac:dyDescent="0.25">
      <c r="A192" s="1">
        <f t="shared" si="21"/>
        <v>176</v>
      </c>
      <c r="B192" s="1">
        <f t="shared" si="22"/>
        <v>5892.9341180021929</v>
      </c>
      <c r="C192" s="1">
        <f t="shared" si="23"/>
        <v>-91.306023662405622</v>
      </c>
      <c r="D192" s="1">
        <f t="shared" si="24"/>
        <v>0.54785016491962324</v>
      </c>
      <c r="E192" s="1">
        <f t="shared" si="25"/>
        <v>-90.758173497485998</v>
      </c>
      <c r="F192" s="1">
        <f t="shared" si="26"/>
        <v>5801.9020194222467</v>
      </c>
      <c r="H192" s="1">
        <f t="shared" si="20"/>
        <v>91.306023662405622</v>
      </c>
    </row>
    <row r="193" spans="1:8" x14ac:dyDescent="0.25">
      <c r="A193" s="1">
        <f t="shared" si="21"/>
        <v>177</v>
      </c>
      <c r="B193" s="1">
        <f t="shared" si="22"/>
        <v>5801.9020194222467</v>
      </c>
      <c r="C193" s="1">
        <f t="shared" si="23"/>
        <v>-90.758173497485998</v>
      </c>
      <c r="D193" s="1">
        <f t="shared" si="24"/>
        <v>0.54091785115010715</v>
      </c>
      <c r="E193" s="1">
        <f t="shared" si="25"/>
        <v>-90.217255646335886</v>
      </c>
      <c r="F193" s="1">
        <f t="shared" si="26"/>
        <v>5711.4143048503356</v>
      </c>
      <c r="H193" s="1">
        <f t="shared" si="20"/>
        <v>90.758173497485998</v>
      </c>
    </row>
    <row r="194" spans="1:8" x14ac:dyDescent="0.25">
      <c r="A194" s="1">
        <f t="shared" si="21"/>
        <v>178</v>
      </c>
      <c r="B194" s="1">
        <f t="shared" si="22"/>
        <v>5711.4143048503356</v>
      </c>
      <c r="C194" s="1">
        <f t="shared" si="23"/>
        <v>-90.217255646335886</v>
      </c>
      <c r="D194" s="1">
        <f t="shared" si="24"/>
        <v>0.5341245230450653</v>
      </c>
      <c r="E194" s="1">
        <f t="shared" si="25"/>
        <v>-89.683131123290821</v>
      </c>
      <c r="F194" s="1">
        <f t="shared" si="26"/>
        <v>5621.4641114655224</v>
      </c>
      <c r="H194" s="1">
        <f t="shared" si="20"/>
        <v>90.217255646335886</v>
      </c>
    </row>
    <row r="195" spans="1:8" x14ac:dyDescent="0.25">
      <c r="A195" s="1">
        <f t="shared" si="21"/>
        <v>179</v>
      </c>
      <c r="B195" s="1">
        <f t="shared" si="22"/>
        <v>5621.4641114655224</v>
      </c>
      <c r="C195" s="1">
        <f t="shared" si="23"/>
        <v>-89.683131123290821</v>
      </c>
      <c r="D195" s="1">
        <f t="shared" si="24"/>
        <v>0.52746625063937991</v>
      </c>
      <c r="E195" s="1">
        <f t="shared" si="25"/>
        <v>-89.155664872651442</v>
      </c>
      <c r="F195" s="1">
        <f t="shared" si="26"/>
        <v>5532.0447134675514</v>
      </c>
      <c r="H195" s="1">
        <f t="shared" si="20"/>
        <v>89.683131123290821</v>
      </c>
    </row>
    <row r="196" spans="1:8" x14ac:dyDescent="0.25">
      <c r="A196" s="1">
        <f t="shared" si="21"/>
        <v>180</v>
      </c>
      <c r="B196" s="1">
        <f t="shared" si="22"/>
        <v>5532.0447134675514</v>
      </c>
      <c r="C196" s="1">
        <f t="shared" si="23"/>
        <v>-89.155664872651442</v>
      </c>
      <c r="D196" s="1">
        <f t="shared" si="24"/>
        <v>0.52093925125401164</v>
      </c>
      <c r="E196" s="1">
        <f t="shared" si="25"/>
        <v>-88.634725621397436</v>
      </c>
      <c r="F196" s="1">
        <f t="shared" si="26"/>
        <v>5443.1495182205272</v>
      </c>
      <c r="H196" s="1">
        <f t="shared" si="20"/>
        <v>89.155664872651442</v>
      </c>
    </row>
    <row r="197" spans="1:8" x14ac:dyDescent="0.25">
      <c r="A197" s="1">
        <f t="shared" si="21"/>
        <v>181</v>
      </c>
      <c r="B197" s="1">
        <f t="shared" si="22"/>
        <v>5443.1495182205272</v>
      </c>
      <c r="C197" s="1">
        <f t="shared" si="23"/>
        <v>-88.634725621397436</v>
      </c>
      <c r="D197" s="1">
        <f t="shared" si="24"/>
        <v>0.51453988244026938</v>
      </c>
      <c r="E197" s="1">
        <f t="shared" si="25"/>
        <v>-88.120185738957161</v>
      </c>
      <c r="F197" s="1">
        <f t="shared" si="26"/>
        <v>5354.7720625403499</v>
      </c>
      <c r="H197" s="1">
        <f t="shared" si="20"/>
        <v>88.634725621397436</v>
      </c>
    </row>
    <row r="198" spans="1:8" x14ac:dyDescent="0.25">
      <c r="A198" s="1">
        <f t="shared" si="21"/>
        <v>182</v>
      </c>
      <c r="B198" s="1">
        <f t="shared" si="22"/>
        <v>5354.7720625403499</v>
      </c>
      <c r="C198" s="1">
        <f t="shared" si="23"/>
        <v>-88.120185738957161</v>
      </c>
      <c r="D198" s="1">
        <f t="shared" si="24"/>
        <v>0.50826463534611754</v>
      </c>
      <c r="E198" s="1">
        <f t="shared" si="25"/>
        <v>-87.611921103611039</v>
      </c>
      <c r="F198" s="1">
        <f t="shared" si="26"/>
        <v>5266.9060091190659</v>
      </c>
      <c r="H198" s="1">
        <f t="shared" si="20"/>
        <v>88.120185738957161</v>
      </c>
    </row>
    <row r="199" spans="1:8" x14ac:dyDescent="0.25">
      <c r="A199" s="1">
        <f t="shared" si="21"/>
        <v>183</v>
      </c>
      <c r="B199" s="1">
        <f t="shared" si="22"/>
        <v>5266.9060091190659</v>
      </c>
      <c r="C199" s="1">
        <f t="shared" si="23"/>
        <v>-87.611921103611039</v>
      </c>
      <c r="D199" s="1">
        <f t="shared" si="24"/>
        <v>0.50211012847364067</v>
      </c>
      <c r="E199" s="1">
        <f t="shared" si="25"/>
        <v>-87.109810975137393</v>
      </c>
      <c r="F199" s="1">
        <f t="shared" si="26"/>
        <v>5179.545143079692</v>
      </c>
      <c r="H199" s="1">
        <f t="shared" si="20"/>
        <v>87.611921103611039</v>
      </c>
    </row>
    <row r="200" spans="1:8" x14ac:dyDescent="0.25">
      <c r="A200" s="1">
        <f t="shared" si="21"/>
        <v>184</v>
      </c>
      <c r="B200" s="1">
        <f t="shared" si="22"/>
        <v>5179.545143079692</v>
      </c>
      <c r="C200" s="1">
        <f t="shared" si="23"/>
        <v>-87.109810975137393</v>
      </c>
      <c r="D200" s="1">
        <f t="shared" si="24"/>
        <v>0.49607310179962205</v>
      </c>
      <c r="E200" s="1">
        <f t="shared" si="25"/>
        <v>-86.613737873337769</v>
      </c>
      <c r="F200" s="1">
        <f t="shared" si="26"/>
        <v>5092.6833686554546</v>
      </c>
      <c r="H200" s="1">
        <f t="shared" si="20"/>
        <v>87.109810975137393</v>
      </c>
    </row>
    <row r="201" spans="1:8" x14ac:dyDescent="0.25">
      <c r="A201" s="1">
        <f t="shared" si="21"/>
        <v>185</v>
      </c>
      <c r="B201" s="1">
        <f t="shared" si="22"/>
        <v>5092.6833686554546</v>
      </c>
      <c r="C201" s="1">
        <f t="shared" si="23"/>
        <v>-86.613737873337769</v>
      </c>
      <c r="D201" s="1">
        <f t="shared" si="24"/>
        <v>0.49015041123348624</v>
      </c>
      <c r="E201" s="1">
        <f t="shared" si="25"/>
        <v>-86.123587462104283</v>
      </c>
      <c r="F201" s="1">
        <f t="shared" si="26"/>
        <v>5006.3147059877338</v>
      </c>
      <c r="H201" s="1">
        <f t="shared" si="20"/>
        <v>86.613737873337769</v>
      </c>
    </row>
    <row r="202" spans="1:8" x14ac:dyDescent="0.25">
      <c r="A202" s="1">
        <f t="shared" si="21"/>
        <v>186</v>
      </c>
      <c r="B202" s="1">
        <f t="shared" si="22"/>
        <v>5006.3147059877338</v>
      </c>
      <c r="C202" s="1">
        <f t="shared" si="23"/>
        <v>-86.123587462104283</v>
      </c>
      <c r="D202" s="1">
        <f t="shared" si="24"/>
        <v>0.48433902338898172</v>
      </c>
      <c r="E202" s="1">
        <f t="shared" si="25"/>
        <v>-85.639248438715299</v>
      </c>
      <c r="F202" s="1">
        <f t="shared" si="26"/>
        <v>4920.433288037324</v>
      </c>
      <c r="H202" s="1">
        <f t="shared" si="20"/>
        <v>86.123587462104283</v>
      </c>
    </row>
    <row r="203" spans="1:8" x14ac:dyDescent="0.25">
      <c r="A203" s="1">
        <f t="shared" si="21"/>
        <v>187</v>
      </c>
      <c r="B203" s="1">
        <f t="shared" si="22"/>
        <v>4920.433288037324</v>
      </c>
      <c r="C203" s="1">
        <f t="shared" si="23"/>
        <v>-85.639248438715299</v>
      </c>
      <c r="D203" s="1">
        <f t="shared" si="24"/>
        <v>0.47863601064803873</v>
      </c>
      <c r="E203" s="1">
        <f t="shared" si="25"/>
        <v>-85.160612428067253</v>
      </c>
      <c r="F203" s="1">
        <f t="shared" si="26"/>
        <v>4835.0333576039329</v>
      </c>
      <c r="H203" s="1">
        <f t="shared" si="20"/>
        <v>85.639248438715299</v>
      </c>
    </row>
    <row r="204" spans="1:8" x14ac:dyDescent="0.25">
      <c r="A204" s="1">
        <f t="shared" si="21"/>
        <v>188</v>
      </c>
      <c r="B204" s="1">
        <f t="shared" si="22"/>
        <v>4835.0333576039329</v>
      </c>
      <c r="C204" s="1">
        <f t="shared" si="23"/>
        <v>-85.160612428067253</v>
      </c>
      <c r="D204" s="1">
        <f t="shared" si="24"/>
        <v>0.47303854649685029</v>
      </c>
      <c r="E204" s="1">
        <f t="shared" si="25"/>
        <v>-84.687573881570401</v>
      </c>
      <c r="F204" s="1">
        <f t="shared" si="26"/>
        <v>4750.1092644491146</v>
      </c>
      <c r="H204" s="1">
        <f t="shared" si="20"/>
        <v>85.160612428067253</v>
      </c>
    </row>
    <row r="205" spans="1:8" x14ac:dyDescent="0.25">
      <c r="A205" s="1">
        <f t="shared" si="21"/>
        <v>189</v>
      </c>
      <c r="B205" s="1">
        <f t="shared" si="22"/>
        <v>4750.1092644491146</v>
      </c>
      <c r="C205" s="1">
        <f t="shared" si="23"/>
        <v>-84.687573881570401</v>
      </c>
      <c r="D205" s="1">
        <f t="shared" si="24"/>
        <v>0.46754390111596678</v>
      </c>
      <c r="E205" s="1">
        <f t="shared" si="25"/>
        <v>-84.220029980454427</v>
      </c>
      <c r="F205" s="1">
        <f t="shared" si="26"/>
        <v>4665.6554625181025</v>
      </c>
      <c r="H205" s="1">
        <f t="shared" si="20"/>
        <v>84.687573881570401</v>
      </c>
    </row>
    <row r="206" spans="1:8" x14ac:dyDescent="0.25">
      <c r="A206" s="1">
        <f t="shared" si="21"/>
        <v>190</v>
      </c>
      <c r="B206" s="1">
        <f t="shared" si="22"/>
        <v>4665.6554625181025</v>
      </c>
      <c r="C206" s="1">
        <f t="shared" si="23"/>
        <v>-84.220029980454427</v>
      </c>
      <c r="D206" s="1">
        <f t="shared" si="24"/>
        <v>0.46214943720760004</v>
      </c>
      <c r="E206" s="1">
        <f t="shared" si="25"/>
        <v>-83.757880543246827</v>
      </c>
      <c r="F206" s="1">
        <f t="shared" si="26"/>
        <v>4581.6665072562519</v>
      </c>
      <c r="H206" s="1">
        <f t="shared" si="20"/>
        <v>84.220029980454427</v>
      </c>
    </row>
    <row r="207" spans="1:8" x14ac:dyDescent="0.25">
      <c r="A207" s="1">
        <f t="shared" si="21"/>
        <v>191</v>
      </c>
      <c r="B207" s="1">
        <f t="shared" si="22"/>
        <v>4581.6665072562519</v>
      </c>
      <c r="C207" s="1">
        <f t="shared" si="23"/>
        <v>-83.757880543246827</v>
      </c>
      <c r="D207" s="1">
        <f t="shared" si="24"/>
        <v>0.45685260604461142</v>
      </c>
      <c r="E207" s="1">
        <f t="shared" si="25"/>
        <v>-83.301027937202221</v>
      </c>
      <c r="F207" s="1">
        <f t="shared" si="26"/>
        <v>4498.1370530160275</v>
      </c>
      <c r="H207" s="1">
        <f t="shared" si="20"/>
        <v>83.757880543246827</v>
      </c>
    </row>
    <row r="208" spans="1:8" x14ac:dyDescent="0.25">
      <c r="A208" s="1">
        <f t="shared" si="21"/>
        <v>192</v>
      </c>
      <c r="B208" s="1">
        <f t="shared" si="22"/>
        <v>4498.1370530160275</v>
      </c>
      <c r="C208" s="1">
        <f t="shared" si="23"/>
        <v>-83.301027937202221</v>
      </c>
      <c r="D208" s="1">
        <f t="shared" si="24"/>
        <v>0.45165094372696579</v>
      </c>
      <c r="E208" s="1">
        <f t="shared" si="25"/>
        <v>-82.849376993475261</v>
      </c>
      <c r="F208" s="1">
        <f t="shared" si="26"/>
        <v>4415.0618505506891</v>
      </c>
      <c r="H208" s="1">
        <f t="shared" si="20"/>
        <v>83.301027937202221</v>
      </c>
    </row>
    <row r="209" spans="1:8" x14ac:dyDescent="0.25">
      <c r="A209" s="1">
        <f t="shared" si="21"/>
        <v>193</v>
      </c>
      <c r="B209" s="1">
        <f t="shared" si="22"/>
        <v>4415.0618505506891</v>
      </c>
      <c r="C209" s="1">
        <f t="shared" si="23"/>
        <v>-82.849376993475261</v>
      </c>
      <c r="D209" s="1">
        <f t="shared" si="24"/>
        <v>0.44654206763244986</v>
      </c>
      <c r="E209" s="1">
        <f t="shared" si="25"/>
        <v>-82.402834925842811</v>
      </c>
      <c r="F209" s="1">
        <f t="shared" si="26"/>
        <v>4332.43574459103</v>
      </c>
      <c r="H209" s="1">
        <f t="shared" ref="H209:H272" si="27">-C209</f>
        <v>82.849376993475261</v>
      </c>
    </row>
    <row r="210" spans="1:8" x14ac:dyDescent="0.25">
      <c r="A210" s="1">
        <f t="shared" si="21"/>
        <v>194</v>
      </c>
      <c r="B210" s="1">
        <f t="shared" si="22"/>
        <v>4332.43574459103</v>
      </c>
      <c r="C210" s="1">
        <f t="shared" si="23"/>
        <v>-82.402834925842811</v>
      </c>
      <c r="D210" s="1">
        <f t="shared" si="24"/>
        <v>0.44152367304940832</v>
      </c>
      <c r="E210" s="1">
        <f t="shared" si="25"/>
        <v>-81.961311252793408</v>
      </c>
      <c r="F210" s="1">
        <f t="shared" si="26"/>
        <v>4250.2536715017122</v>
      </c>
      <c r="H210" s="1">
        <f t="shared" si="27"/>
        <v>82.402834925842811</v>
      </c>
    </row>
    <row r="211" spans="1:8" x14ac:dyDescent="0.25">
      <c r="A211" s="1">
        <f t="shared" si="21"/>
        <v>195</v>
      </c>
      <c r="B211" s="1">
        <f t="shared" si="22"/>
        <v>4250.2536715017122</v>
      </c>
      <c r="C211" s="1">
        <f t="shared" si="23"/>
        <v>-81.961311252793408</v>
      </c>
      <c r="D211" s="1">
        <f t="shared" si="24"/>
        <v>0.4365935299803585</v>
      </c>
      <c r="E211" s="1">
        <f t="shared" si="25"/>
        <v>-81.524717722813051</v>
      </c>
      <c r="F211" s="1">
        <f t="shared" si="26"/>
        <v>4168.5106570139087</v>
      </c>
      <c r="H211" s="1">
        <f t="shared" si="27"/>
        <v>81.961311252793408</v>
      </c>
    </row>
    <row r="212" spans="1:8" x14ac:dyDescent="0.25">
      <c r="A212" s="1">
        <f t="shared" si="21"/>
        <v>196</v>
      </c>
      <c r="B212" s="1">
        <f t="shared" si="22"/>
        <v>4168.5106570139087</v>
      </c>
      <c r="C212" s="1">
        <f t="shared" si="23"/>
        <v>-81.524717722813051</v>
      </c>
      <c r="D212" s="1">
        <f t="shared" si="24"/>
        <v>0.43174948010592296</v>
      </c>
      <c r="E212" s="1">
        <f t="shared" si="25"/>
        <v>-81.09296824270713</v>
      </c>
      <c r="F212" s="1">
        <f t="shared" si="26"/>
        <v>4087.2018140311484</v>
      </c>
      <c r="H212" s="1">
        <f t="shared" si="27"/>
        <v>81.524717722813051</v>
      </c>
    </row>
    <row r="213" spans="1:8" x14ac:dyDescent="0.25">
      <c r="A213" s="1">
        <f t="shared" si="21"/>
        <v>197</v>
      </c>
      <c r="B213" s="1">
        <f t="shared" si="22"/>
        <v>4087.2018140311484</v>
      </c>
      <c r="C213" s="1">
        <f t="shared" si="23"/>
        <v>-81.09296824270713</v>
      </c>
      <c r="D213" s="1">
        <f t="shared" si="24"/>
        <v>0.42698943389942734</v>
      </c>
      <c r="E213" s="1">
        <f t="shared" si="25"/>
        <v>-80.665978808807708</v>
      </c>
      <c r="F213" s="1">
        <f t="shared" si="26"/>
        <v>4006.3223405053909</v>
      </c>
      <c r="H213" s="1">
        <f t="shared" si="27"/>
        <v>81.09296824270713</v>
      </c>
    </row>
    <row r="214" spans="1:8" x14ac:dyDescent="0.25">
      <c r="A214" s="1">
        <f t="shared" si="21"/>
        <v>198</v>
      </c>
      <c r="B214" s="1">
        <f t="shared" si="22"/>
        <v>4006.3223405053909</v>
      </c>
      <c r="C214" s="1">
        <f t="shared" si="23"/>
        <v>-80.665978808807708</v>
      </c>
      <c r="D214" s="1">
        <f t="shared" si="24"/>
        <v>0.42231136788325863</v>
      </c>
      <c r="E214" s="1">
        <f t="shared" si="25"/>
        <v>-80.243667440924455</v>
      </c>
      <c r="F214" s="1">
        <f t="shared" si="26"/>
        <v>3925.867517380525</v>
      </c>
      <c r="H214" s="1">
        <f t="shared" si="27"/>
        <v>80.665978808807708</v>
      </c>
    </row>
    <row r="215" spans="1:8" x14ac:dyDescent="0.25">
      <c r="A215" s="1">
        <f t="shared" si="21"/>
        <v>199</v>
      </c>
      <c r="B215" s="1">
        <f t="shared" si="22"/>
        <v>3925.867517380525</v>
      </c>
      <c r="C215" s="1">
        <f t="shared" si="23"/>
        <v>-80.243667440924455</v>
      </c>
      <c r="D215" s="1">
        <f t="shared" si="24"/>
        <v>0.417713322018475</v>
      </c>
      <c r="E215" s="1">
        <f t="shared" si="25"/>
        <v>-79.825954118905983</v>
      </c>
      <c r="F215" s="1">
        <f t="shared" si="26"/>
        <v>3845.83270660061</v>
      </c>
      <c r="H215" s="1">
        <f t="shared" si="27"/>
        <v>80.243667440924455</v>
      </c>
    </row>
    <row r="216" spans="1:8" x14ac:dyDescent="0.25">
      <c r="A216" s="1">
        <f t="shared" si="21"/>
        <v>200</v>
      </c>
      <c r="B216" s="1">
        <f t="shared" si="22"/>
        <v>3845.83270660061</v>
      </c>
      <c r="C216" s="1">
        <f t="shared" si="23"/>
        <v>-79.825954118905983</v>
      </c>
      <c r="D216" s="1">
        <f t="shared" si="24"/>
        <v>0.41319339722008586</v>
      </c>
      <c r="E216" s="1">
        <f t="shared" si="25"/>
        <v>-79.412760721685899</v>
      </c>
      <c r="F216" s="1">
        <f t="shared" si="26"/>
        <v>3766.2133491803143</v>
      </c>
      <c r="H216" s="1">
        <f t="shared" si="27"/>
        <v>79.825954118905983</v>
      </c>
    </row>
    <row r="217" spans="1:8" x14ac:dyDescent="0.25">
      <c r="A217" s="1">
        <f t="shared" si="21"/>
        <v>201</v>
      </c>
      <c r="B217" s="1">
        <f t="shared" si="22"/>
        <v>3766.2133491803143</v>
      </c>
      <c r="C217" s="1">
        <f t="shared" si="23"/>
        <v>-79.412760721685899</v>
      </c>
      <c r="D217" s="1">
        <f t="shared" si="24"/>
        <v>0.40874975299062655</v>
      </c>
      <c r="E217" s="1">
        <f t="shared" si="25"/>
        <v>-79.004010968695269</v>
      </c>
      <c r="F217" s="1">
        <f t="shared" si="26"/>
        <v>3687.0049633351236</v>
      </c>
      <c r="H217" s="1">
        <f t="shared" si="27"/>
        <v>79.412760721685899</v>
      </c>
    </row>
    <row r="218" spans="1:8" x14ac:dyDescent="0.25">
      <c r="A218" s="1">
        <f t="shared" si="21"/>
        <v>202</v>
      </c>
      <c r="B218" s="1">
        <f t="shared" si="22"/>
        <v>3687.0049633351236</v>
      </c>
      <c r="C218" s="1">
        <f t="shared" si="23"/>
        <v>-79.004010968695269</v>
      </c>
      <c r="D218" s="1">
        <f t="shared" si="24"/>
        <v>0.40438060516534868</v>
      </c>
      <c r="E218" s="1">
        <f t="shared" si="25"/>
        <v>-78.599630363529926</v>
      </c>
      <c r="F218" s="1">
        <f t="shared" si="26"/>
        <v>3608.203142669011</v>
      </c>
      <c r="H218" s="1">
        <f t="shared" si="27"/>
        <v>79.004010968695269</v>
      </c>
    </row>
    <row r="219" spans="1:8" x14ac:dyDescent="0.25">
      <c r="A219" s="1">
        <f t="shared" si="21"/>
        <v>203</v>
      </c>
      <c r="B219" s="1">
        <f t="shared" si="22"/>
        <v>3608.203142669011</v>
      </c>
      <c r="C219" s="1">
        <f t="shared" si="23"/>
        <v>-78.599630363529926</v>
      </c>
      <c r="D219" s="1">
        <f t="shared" si="24"/>
        <v>0.40008422376278041</v>
      </c>
      <c r="E219" s="1">
        <f t="shared" si="25"/>
        <v>-78.199546139767151</v>
      </c>
      <c r="F219" s="1">
        <f t="shared" si="26"/>
        <v>3529.8035544173626</v>
      </c>
      <c r="H219" s="1">
        <f t="shared" si="27"/>
        <v>78.599630363529926</v>
      </c>
    </row>
    <row r="220" spans="1:8" x14ac:dyDescent="0.25">
      <c r="A220" s="1">
        <f t="shared" si="21"/>
        <v>204</v>
      </c>
      <c r="B220" s="1">
        <f t="shared" si="22"/>
        <v>3529.8035544173626</v>
      </c>
      <c r="C220" s="1">
        <f t="shared" si="23"/>
        <v>-78.199546139767151</v>
      </c>
      <c r="D220" s="1">
        <f t="shared" si="24"/>
        <v>0.39585893093468982</v>
      </c>
      <c r="E220" s="1">
        <f t="shared" si="25"/>
        <v>-77.803687208832457</v>
      </c>
      <c r="F220" s="1">
        <f t="shared" si="26"/>
        <v>3451.8019377430628</v>
      </c>
      <c r="H220" s="1">
        <f t="shared" si="27"/>
        <v>78.199546139767151</v>
      </c>
    </row>
    <row r="221" spans="1:8" x14ac:dyDescent="0.25">
      <c r="A221" s="1">
        <f t="shared" si="21"/>
        <v>205</v>
      </c>
      <c r="B221" s="1">
        <f t="shared" si="22"/>
        <v>3451.8019377430628</v>
      </c>
      <c r="C221" s="1">
        <f t="shared" si="23"/>
        <v>-77.803687208832457</v>
      </c>
      <c r="D221" s="1">
        <f t="shared" si="24"/>
        <v>0.3917030990100745</v>
      </c>
      <c r="E221" s="1">
        <f t="shared" si="25"/>
        <v>-77.411984109822384</v>
      </c>
      <c r="F221" s="1">
        <f t="shared" si="26"/>
        <v>3374.1941020837353</v>
      </c>
      <c r="H221" s="1">
        <f t="shared" si="27"/>
        <v>77.803687208832457</v>
      </c>
    </row>
    <row r="222" spans="1:8" x14ac:dyDescent="0.25">
      <c r="A222" s="1">
        <f t="shared" si="21"/>
        <v>206</v>
      </c>
      <c r="B222" s="1">
        <f t="shared" si="22"/>
        <v>3374.1941020837353</v>
      </c>
      <c r="C222" s="1">
        <f t="shared" si="23"/>
        <v>-77.411984109822384</v>
      </c>
      <c r="D222" s="1">
        <f t="shared" si="24"/>
        <v>0.38761514862800617</v>
      </c>
      <c r="E222" s="1">
        <f t="shared" si="25"/>
        <v>-77.024368961194384</v>
      </c>
      <c r="F222" s="1">
        <f t="shared" si="26"/>
        <v>3296.9759255482268</v>
      </c>
      <c r="H222" s="1">
        <f t="shared" si="27"/>
        <v>77.411984109822384</v>
      </c>
    </row>
    <row r="223" spans="1:8" x14ac:dyDescent="0.25">
      <c r="A223" s="1">
        <f t="shared" si="21"/>
        <v>207</v>
      </c>
      <c r="B223" s="1">
        <f t="shared" si="22"/>
        <v>3296.9759255482268</v>
      </c>
      <c r="C223" s="1">
        <f t="shared" si="23"/>
        <v>-77.024368961194384</v>
      </c>
      <c r="D223" s="1">
        <f t="shared" si="24"/>
        <v>0.38359354695452197</v>
      </c>
      <c r="E223" s="1">
        <f t="shared" si="25"/>
        <v>-76.640775414239869</v>
      </c>
      <c r="F223" s="1">
        <f t="shared" si="26"/>
        <v>3220.1433533605095</v>
      </c>
      <c r="H223" s="1">
        <f t="shared" si="27"/>
        <v>77.024368961194384</v>
      </c>
    </row>
    <row r="224" spans="1:8" x14ac:dyDescent="0.25">
      <c r="A224" s="1">
        <f t="shared" si="21"/>
        <v>208</v>
      </c>
      <c r="B224" s="1">
        <f t="shared" si="22"/>
        <v>3220.1433533605095</v>
      </c>
      <c r="C224" s="1">
        <f t="shared" si="23"/>
        <v>-76.640775414239869</v>
      </c>
      <c r="D224" s="1">
        <f t="shared" si="24"/>
        <v>0.37963680597906446</v>
      </c>
      <c r="E224" s="1">
        <f t="shared" si="25"/>
        <v>-76.261138608260808</v>
      </c>
      <c r="F224" s="1">
        <f t="shared" si="26"/>
        <v>3143.6923963492591</v>
      </c>
      <c r="H224" s="1">
        <f t="shared" si="27"/>
        <v>76.640775414239869</v>
      </c>
    </row>
    <row r="225" spans="1:8" x14ac:dyDescent="0.25">
      <c r="A225" s="1">
        <f t="shared" si="21"/>
        <v>209</v>
      </c>
      <c r="B225" s="1">
        <f t="shared" si="22"/>
        <v>3143.6923963492591</v>
      </c>
      <c r="C225" s="1">
        <f t="shared" si="23"/>
        <v>-76.261138608260808</v>
      </c>
      <c r="D225" s="1">
        <f t="shared" si="24"/>
        <v>0.37574348088633513</v>
      </c>
      <c r="E225" s="1">
        <f t="shared" si="25"/>
        <v>-75.885395127374466</v>
      </c>
      <c r="F225" s="1">
        <f t="shared" si="26"/>
        <v>3067.6191294814416</v>
      </c>
      <c r="H225" s="1">
        <f t="shared" si="27"/>
        <v>76.261138608260808</v>
      </c>
    </row>
    <row r="226" spans="1:8" x14ac:dyDescent="0.25">
      <c r="A226" s="1">
        <f t="shared" si="21"/>
        <v>210</v>
      </c>
      <c r="B226" s="1">
        <f t="shared" si="22"/>
        <v>3067.6191294814416</v>
      </c>
      <c r="C226" s="1">
        <f t="shared" si="23"/>
        <v>-75.885395127374466</v>
      </c>
      <c r="D226" s="1">
        <f t="shared" si="24"/>
        <v>0.37191216849950415</v>
      </c>
      <c r="E226" s="1">
        <f t="shared" si="25"/>
        <v>-75.51348295887496</v>
      </c>
      <c r="F226" s="1">
        <f t="shared" si="26"/>
        <v>2991.919690438317</v>
      </c>
      <c r="H226" s="1">
        <f t="shared" si="27"/>
        <v>75.885395127374466</v>
      </c>
    </row>
    <row r="227" spans="1:8" x14ac:dyDescent="0.25">
      <c r="A227" s="1">
        <f t="shared" si="21"/>
        <v>211</v>
      </c>
      <c r="B227" s="1">
        <f t="shared" si="22"/>
        <v>2991.919690438317</v>
      </c>
      <c r="C227" s="1">
        <f t="shared" si="23"/>
        <v>-75.51348295887496</v>
      </c>
      <c r="D227" s="1">
        <f t="shared" si="24"/>
        <v>0.36814150579115079</v>
      </c>
      <c r="E227" s="1">
        <f t="shared" si="25"/>
        <v>-75.145341453083802</v>
      </c>
      <c r="F227" s="1">
        <f t="shared" si="26"/>
        <v>2916.5902782323378</v>
      </c>
      <c r="H227" s="1">
        <f t="shared" si="27"/>
        <v>75.51348295887496</v>
      </c>
    </row>
    <row r="228" spans="1:8" x14ac:dyDescent="0.25">
      <c r="A228" s="1">
        <f t="shared" si="21"/>
        <v>212</v>
      </c>
      <c r="B228" s="1">
        <f t="shared" si="22"/>
        <v>2916.5902782323378</v>
      </c>
      <c r="C228" s="1">
        <f t="shared" si="23"/>
        <v>-75.145341453083802</v>
      </c>
      <c r="D228" s="1">
        <f t="shared" si="24"/>
        <v>0.3644301684583926</v>
      </c>
      <c r="E228" s="1">
        <f t="shared" si="25"/>
        <v>-74.780911284625404</v>
      </c>
      <c r="F228" s="1">
        <f t="shared" si="26"/>
        <v>2841.627151863483</v>
      </c>
      <c r="H228" s="1">
        <f t="shared" si="27"/>
        <v>75.145341453083802</v>
      </c>
    </row>
    <row r="229" spans="1:8" x14ac:dyDescent="0.25">
      <c r="A229" s="1">
        <f t="shared" si="21"/>
        <v>213</v>
      </c>
      <c r="B229" s="1">
        <f t="shared" si="22"/>
        <v>2841.627151863483</v>
      </c>
      <c r="C229" s="1">
        <f t="shared" si="23"/>
        <v>-74.780911284625404</v>
      </c>
      <c r="D229" s="1">
        <f t="shared" si="24"/>
        <v>0.36077686955898436</v>
      </c>
      <c r="E229" s="1">
        <f t="shared" si="25"/>
        <v>-74.420134415066414</v>
      </c>
      <c r="F229" s="1">
        <f t="shared" si="26"/>
        <v>2767.0266290136369</v>
      </c>
      <c r="H229" s="1">
        <f t="shared" si="27"/>
        <v>74.780911284625404</v>
      </c>
    </row>
    <row r="230" spans="1:8" x14ac:dyDescent="0.25">
      <c r="A230" s="1">
        <f t="shared" si="21"/>
        <v>214</v>
      </c>
      <c r="B230" s="1">
        <f t="shared" si="22"/>
        <v>2767.0266290136369</v>
      </c>
      <c r="C230" s="1">
        <f t="shared" si="23"/>
        <v>-74.420134415066414</v>
      </c>
      <c r="D230" s="1">
        <f t="shared" si="24"/>
        <v>0.35718035820526772</v>
      </c>
      <c r="E230" s="1">
        <f t="shared" si="25"/>
        <v>-74.062954056861145</v>
      </c>
      <c r="F230" s="1">
        <f t="shared" si="26"/>
        <v>2692.7850847776731</v>
      </c>
      <c r="H230" s="1">
        <f t="shared" si="27"/>
        <v>74.420134415066414</v>
      </c>
    </row>
    <row r="231" spans="1:8" x14ac:dyDescent="0.25">
      <c r="A231" s="1">
        <f t="shared" ref="A231:A294" si="28">A230+$C$13</f>
        <v>215</v>
      </c>
      <c r="B231" s="1">
        <f t="shared" ref="B231:B294" si="29">F230</f>
        <v>2692.7850847776731</v>
      </c>
      <c r="C231" s="1">
        <f t="shared" ref="C231:C294" si="30">E230</f>
        <v>-74.062954056861145</v>
      </c>
      <c r="D231" s="1">
        <f t="shared" ref="D231:D294" si="31">-10+0.5*$C$5*$C$8*1.25*EXP(-B231/8000)*C231*C231/$C$11</f>
        <v>0.35363941831309909</v>
      </c>
      <c r="E231" s="1">
        <f t="shared" ref="E231:E294" si="32">C231+D231*$C$13</f>
        <v>-73.709314638548051</v>
      </c>
      <c r="F231" s="1">
        <f t="shared" ref="F231:F294" si="33">B231+0.5*(C231+E231)*$C$13</f>
        <v>2618.8989504299684</v>
      </c>
      <c r="H231" s="1">
        <f t="shared" si="27"/>
        <v>74.062954056861145</v>
      </c>
    </row>
    <row r="232" spans="1:8" x14ac:dyDescent="0.25">
      <c r="A232" s="1">
        <f t="shared" si="28"/>
        <v>216</v>
      </c>
      <c r="B232" s="1">
        <f t="shared" si="29"/>
        <v>2618.8989504299684</v>
      </c>
      <c r="C232" s="1">
        <f t="shared" si="30"/>
        <v>-73.709314638548051</v>
      </c>
      <c r="D232" s="1">
        <f t="shared" si="31"/>
        <v>0.35015286740300233</v>
      </c>
      <c r="E232" s="1">
        <f t="shared" si="32"/>
        <v>-73.359161771145054</v>
      </c>
      <c r="F232" s="1">
        <f t="shared" si="33"/>
        <v>2545.3647122251218</v>
      </c>
      <c r="H232" s="1">
        <f t="shared" si="27"/>
        <v>73.709314638548051</v>
      </c>
    </row>
    <row r="233" spans="1:8" x14ac:dyDescent="0.25">
      <c r="A233" s="1">
        <f t="shared" si="28"/>
        <v>217</v>
      </c>
      <c r="B233" s="1">
        <f t="shared" si="29"/>
        <v>2545.3647122251218</v>
      </c>
      <c r="C233" s="1">
        <f t="shared" si="30"/>
        <v>-73.359161771145054</v>
      </c>
      <c r="D233" s="1">
        <f t="shared" si="31"/>
        <v>0.34671955545098676</v>
      </c>
      <c r="E233" s="1">
        <f t="shared" si="32"/>
        <v>-73.012442215694065</v>
      </c>
      <c r="F233" s="1">
        <f t="shared" si="33"/>
        <v>2472.178910231702</v>
      </c>
      <c r="H233" s="1">
        <f t="shared" si="27"/>
        <v>73.359161771145054</v>
      </c>
    </row>
    <row r="234" spans="1:8" x14ac:dyDescent="0.25">
      <c r="A234" s="1">
        <f t="shared" si="28"/>
        <v>218</v>
      </c>
      <c r="B234" s="1">
        <f t="shared" si="29"/>
        <v>2472.178910231702</v>
      </c>
      <c r="C234" s="1">
        <f t="shared" si="30"/>
        <v>-73.012442215694065</v>
      </c>
      <c r="D234" s="1">
        <f t="shared" si="31"/>
        <v>0.34333836378663563</v>
      </c>
      <c r="E234" s="1">
        <f t="shared" si="32"/>
        <v>-72.669103851907437</v>
      </c>
      <c r="F234" s="1">
        <f t="shared" si="33"/>
        <v>2399.3381371979012</v>
      </c>
      <c r="H234" s="1">
        <f t="shared" si="27"/>
        <v>73.012442215694065</v>
      </c>
    </row>
    <row r="235" spans="1:8" x14ac:dyDescent="0.25">
      <c r="A235" s="1">
        <f t="shared" si="28"/>
        <v>219</v>
      </c>
      <c r="B235" s="1">
        <f t="shared" si="29"/>
        <v>2399.3381371979012</v>
      </c>
      <c r="C235" s="1">
        <f t="shared" si="30"/>
        <v>-72.669103851907437</v>
      </c>
      <c r="D235" s="1">
        <f t="shared" si="31"/>
        <v>0.34000820403611876</v>
      </c>
      <c r="E235" s="1">
        <f t="shared" si="32"/>
        <v>-72.329095647871313</v>
      </c>
      <c r="F235" s="1">
        <f t="shared" si="33"/>
        <v>2326.8390374480118</v>
      </c>
      <c r="H235" s="1">
        <f t="shared" si="27"/>
        <v>72.669103851907437</v>
      </c>
    </row>
    <row r="236" spans="1:8" x14ac:dyDescent="0.25">
      <c r="A236" s="1">
        <f t="shared" si="28"/>
        <v>220</v>
      </c>
      <c r="B236" s="1">
        <f t="shared" si="29"/>
        <v>2326.8390374480118</v>
      </c>
      <c r="C236" s="1">
        <f t="shared" si="30"/>
        <v>-72.329095647871313</v>
      </c>
      <c r="D236" s="1">
        <f t="shared" si="31"/>
        <v>0.33672801710801359</v>
      </c>
      <c r="E236" s="1">
        <f t="shared" si="32"/>
        <v>-71.992367630763297</v>
      </c>
      <c r="F236" s="1">
        <f t="shared" si="33"/>
        <v>2254.6783058086944</v>
      </c>
      <c r="H236" s="1">
        <f t="shared" si="27"/>
        <v>72.329095647871313</v>
      </c>
    </row>
    <row r="237" spans="1:8" x14ac:dyDescent="0.25">
      <c r="A237" s="1">
        <f t="shared" si="28"/>
        <v>221</v>
      </c>
      <c r="B237" s="1">
        <f t="shared" si="29"/>
        <v>2254.6783058086944</v>
      </c>
      <c r="C237" s="1">
        <f t="shared" si="30"/>
        <v>-71.992367630763297</v>
      </c>
      <c r="D237" s="1">
        <f t="shared" si="31"/>
        <v>0.33349677221989715</v>
      </c>
      <c r="E237" s="1">
        <f t="shared" si="32"/>
        <v>-71.658870858543395</v>
      </c>
      <c r="F237" s="1">
        <f t="shared" si="33"/>
        <v>2182.8526865640411</v>
      </c>
      <c r="H237" s="1">
        <f t="shared" si="27"/>
        <v>71.992367630763297</v>
      </c>
    </row>
    <row r="238" spans="1:8" x14ac:dyDescent="0.25">
      <c r="A238" s="1">
        <f t="shared" si="28"/>
        <v>222</v>
      </c>
      <c r="B238" s="1">
        <f t="shared" si="29"/>
        <v>2182.8526865640411</v>
      </c>
      <c r="C238" s="1">
        <f t="shared" si="30"/>
        <v>-71.658870858543395</v>
      </c>
      <c r="D238" s="1">
        <f t="shared" si="31"/>
        <v>0.33031346596375855</v>
      </c>
      <c r="E238" s="1">
        <f t="shared" si="32"/>
        <v>-71.32855739257964</v>
      </c>
      <c r="F238" s="1">
        <f t="shared" si="33"/>
        <v>2111.3589724384797</v>
      </c>
      <c r="H238" s="1">
        <f t="shared" si="27"/>
        <v>71.658870858543395</v>
      </c>
    </row>
    <row r="239" spans="1:8" x14ac:dyDescent="0.25">
      <c r="A239" s="1">
        <f t="shared" si="28"/>
        <v>223</v>
      </c>
      <c r="B239" s="1">
        <f t="shared" si="29"/>
        <v>2111.3589724384797</v>
      </c>
      <c r="C239" s="1">
        <f t="shared" si="30"/>
        <v>-71.32855739257964</v>
      </c>
      <c r="D239" s="1">
        <f t="shared" si="31"/>
        <v>0.32717712140842004</v>
      </c>
      <c r="E239" s="1">
        <f t="shared" si="32"/>
        <v>-71.001380271171215</v>
      </c>
      <c r="F239" s="1">
        <f t="shared" si="33"/>
        <v>2040.1940036066042</v>
      </c>
      <c r="H239" s="1">
        <f t="shared" si="27"/>
        <v>71.32855739257964</v>
      </c>
    </row>
    <row r="240" spans="1:8" x14ac:dyDescent="0.25">
      <c r="A240" s="1">
        <f t="shared" si="28"/>
        <v>224</v>
      </c>
      <c r="B240" s="1">
        <f t="shared" si="29"/>
        <v>2040.1940036066042</v>
      </c>
      <c r="C240" s="1">
        <f t="shared" si="30"/>
        <v>-71.001380271171215</v>
      </c>
      <c r="D240" s="1">
        <f t="shared" si="31"/>
        <v>0.32408678723727391</v>
      </c>
      <c r="E240" s="1">
        <f t="shared" si="32"/>
        <v>-70.677293483933937</v>
      </c>
      <c r="F240" s="1">
        <f t="shared" si="33"/>
        <v>1969.3546667290516</v>
      </c>
      <c r="H240" s="1">
        <f t="shared" si="27"/>
        <v>71.001380271171215</v>
      </c>
    </row>
    <row r="241" spans="1:8" x14ac:dyDescent="0.25">
      <c r="A241" s="1">
        <f t="shared" si="28"/>
        <v>225</v>
      </c>
      <c r="B241" s="1">
        <f t="shared" si="29"/>
        <v>1969.3546667290516</v>
      </c>
      <c r="C241" s="1">
        <f t="shared" si="30"/>
        <v>-70.677293483933937</v>
      </c>
      <c r="D241" s="1">
        <f t="shared" si="31"/>
        <v>0.32104153691964754</v>
      </c>
      <c r="E241" s="1">
        <f t="shared" si="32"/>
        <v>-70.356251947014286</v>
      </c>
      <c r="F241" s="1">
        <f t="shared" si="33"/>
        <v>1898.8378940135774</v>
      </c>
      <c r="H241" s="1">
        <f t="shared" si="27"/>
        <v>70.677293483933937</v>
      </c>
    </row>
    <row r="242" spans="1:8" x14ac:dyDescent="0.25">
      <c r="A242" s="1">
        <f t="shared" si="28"/>
        <v>226</v>
      </c>
      <c r="B242" s="1">
        <f t="shared" si="29"/>
        <v>1898.8378940135774</v>
      </c>
      <c r="C242" s="1">
        <f t="shared" si="30"/>
        <v>-70.356251947014286</v>
      </c>
      <c r="D242" s="1">
        <f t="shared" si="31"/>
        <v>0.31804046791433471</v>
      </c>
      <c r="E242" s="1">
        <f t="shared" si="32"/>
        <v>-70.038211479099957</v>
      </c>
      <c r="F242" s="1">
        <f t="shared" si="33"/>
        <v>1828.6406623005203</v>
      </c>
      <c r="H242" s="1">
        <f t="shared" si="27"/>
        <v>70.356251947014286</v>
      </c>
    </row>
    <row r="243" spans="1:8" x14ac:dyDescent="0.25">
      <c r="A243" s="1">
        <f t="shared" si="28"/>
        <v>227</v>
      </c>
      <c r="B243" s="1">
        <f t="shared" si="29"/>
        <v>1828.6406623005203</v>
      </c>
      <c r="C243" s="1">
        <f t="shared" si="30"/>
        <v>-70.038211479099957</v>
      </c>
      <c r="D243" s="1">
        <f t="shared" si="31"/>
        <v>0.3150827009037318</v>
      </c>
      <c r="E243" s="1">
        <f t="shared" si="32"/>
        <v>-69.723128778196227</v>
      </c>
      <c r="F243" s="1">
        <f t="shared" si="33"/>
        <v>1758.7599921718722</v>
      </c>
      <c r="H243" s="1">
        <f t="shared" si="27"/>
        <v>70.038211479099957</v>
      </c>
    </row>
    <row r="244" spans="1:8" x14ac:dyDescent="0.25">
      <c r="A244" s="1">
        <f t="shared" si="28"/>
        <v>228</v>
      </c>
      <c r="B244" s="1">
        <f t="shared" si="29"/>
        <v>1758.7599921718722</v>
      </c>
      <c r="C244" s="1">
        <f t="shared" si="30"/>
        <v>-69.723128778196227</v>
      </c>
      <c r="D244" s="1">
        <f t="shared" si="31"/>
        <v>0.31216737905729275</v>
      </c>
      <c r="E244" s="1">
        <f t="shared" si="32"/>
        <v>-69.410961399138927</v>
      </c>
      <c r="F244" s="1">
        <f t="shared" si="33"/>
        <v>1689.1929470832047</v>
      </c>
      <c r="H244" s="1">
        <f t="shared" si="27"/>
        <v>69.723128778196227</v>
      </c>
    </row>
    <row r="245" spans="1:8" x14ac:dyDescent="0.25">
      <c r="A245" s="1">
        <f t="shared" si="28"/>
        <v>229</v>
      </c>
      <c r="B245" s="1">
        <f t="shared" si="29"/>
        <v>1689.1929470832047</v>
      </c>
      <c r="C245" s="1">
        <f t="shared" si="30"/>
        <v>-69.410961399138927</v>
      </c>
      <c r="D245" s="1">
        <f t="shared" si="31"/>
        <v>0.30929366732292962</v>
      </c>
      <c r="E245" s="1">
        <f t="shared" si="32"/>
        <v>-69.101667731815994</v>
      </c>
      <c r="F245" s="1">
        <f t="shared" si="33"/>
        <v>1619.9366325177273</v>
      </c>
      <c r="H245" s="1">
        <f t="shared" si="27"/>
        <v>69.410961399138927</v>
      </c>
    </row>
    <row r="246" spans="1:8" x14ac:dyDescent="0.25">
      <c r="A246" s="1">
        <f t="shared" si="28"/>
        <v>230</v>
      </c>
      <c r="B246" s="1">
        <f t="shared" si="29"/>
        <v>1619.9366325177273</v>
      </c>
      <c r="C246" s="1">
        <f t="shared" si="30"/>
        <v>-69.101667731815994</v>
      </c>
      <c r="D246" s="1">
        <f t="shared" si="31"/>
        <v>0.30646075174514742</v>
      </c>
      <c r="E246" s="1">
        <f t="shared" si="32"/>
        <v>-68.795206980070844</v>
      </c>
      <c r="F246" s="1">
        <f t="shared" si="33"/>
        <v>1550.9881951617838</v>
      </c>
      <c r="H246" s="1">
        <f t="shared" si="27"/>
        <v>69.101667731815994</v>
      </c>
    </row>
    <row r="247" spans="1:8" x14ac:dyDescent="0.25">
      <c r="A247" s="1">
        <f t="shared" si="28"/>
        <v>231</v>
      </c>
      <c r="B247" s="1">
        <f t="shared" si="29"/>
        <v>1550.9881951617838</v>
      </c>
      <c r="C247" s="1">
        <f t="shared" si="30"/>
        <v>-68.795206980070844</v>
      </c>
      <c r="D247" s="1">
        <f t="shared" si="31"/>
        <v>0.30366783880869619</v>
      </c>
      <c r="E247" s="1">
        <f t="shared" si="32"/>
        <v>-68.491539141262152</v>
      </c>
      <c r="F247" s="1">
        <f t="shared" si="33"/>
        <v>1482.3448221011172</v>
      </c>
      <c r="H247" s="1">
        <f t="shared" si="27"/>
        <v>68.795206980070844</v>
      </c>
    </row>
    <row r="248" spans="1:8" x14ac:dyDescent="0.25">
      <c r="A248" s="1">
        <f t="shared" si="28"/>
        <v>232</v>
      </c>
      <c r="B248" s="1">
        <f t="shared" si="29"/>
        <v>1482.3448221011172</v>
      </c>
      <c r="C248" s="1">
        <f t="shared" si="30"/>
        <v>-68.491539141262152</v>
      </c>
      <c r="D248" s="1">
        <f t="shared" si="31"/>
        <v>0.30091415480666406</v>
      </c>
      <c r="E248" s="1">
        <f t="shared" si="32"/>
        <v>-68.190624986455489</v>
      </c>
      <c r="F248" s="1">
        <f t="shared" si="33"/>
        <v>1414.0037400372585</v>
      </c>
      <c r="H248" s="1">
        <f t="shared" si="27"/>
        <v>68.491539141262152</v>
      </c>
    </row>
    <row r="249" spans="1:8" x14ac:dyDescent="0.25">
      <c r="A249" s="1">
        <f t="shared" si="28"/>
        <v>233</v>
      </c>
      <c r="B249" s="1">
        <f t="shared" si="29"/>
        <v>1414.0037400372585</v>
      </c>
      <c r="C249" s="1">
        <f t="shared" si="30"/>
        <v>-68.190624986455489</v>
      </c>
      <c r="D249" s="1">
        <f t="shared" si="31"/>
        <v>0.29819894523190982</v>
      </c>
      <c r="E249" s="1">
        <f t="shared" si="32"/>
        <v>-67.892426041223587</v>
      </c>
      <c r="F249" s="1">
        <f t="shared" si="33"/>
        <v>1345.9622145234189</v>
      </c>
      <c r="H249" s="1">
        <f t="shared" si="27"/>
        <v>68.190624986455489</v>
      </c>
    </row>
    <row r="250" spans="1:8" x14ac:dyDescent="0.25">
      <c r="A250" s="1">
        <f t="shared" si="28"/>
        <v>234</v>
      </c>
      <c r="B250" s="1">
        <f t="shared" si="29"/>
        <v>1345.9622145234189</v>
      </c>
      <c r="C250" s="1">
        <f t="shared" si="30"/>
        <v>-67.892426041223587</v>
      </c>
      <c r="D250" s="1">
        <f t="shared" si="31"/>
        <v>0.29552147419086872</v>
      </c>
      <c r="E250" s="1">
        <f t="shared" si="32"/>
        <v>-67.596904567032723</v>
      </c>
      <c r="F250" s="1">
        <f t="shared" si="33"/>
        <v>1278.2175492192907</v>
      </c>
      <c r="H250" s="1">
        <f t="shared" si="27"/>
        <v>67.892426041223587</v>
      </c>
    </row>
    <row r="251" spans="1:8" x14ac:dyDescent="0.25">
      <c r="A251" s="1">
        <f t="shared" si="28"/>
        <v>235</v>
      </c>
      <c r="B251" s="1">
        <f t="shared" si="29"/>
        <v>1278.2175492192907</v>
      </c>
      <c r="C251" s="1">
        <f t="shared" si="30"/>
        <v>-67.596904567032723</v>
      </c>
      <c r="D251" s="1">
        <f t="shared" si="31"/>
        <v>0.29288102383870651</v>
      </c>
      <c r="E251" s="1">
        <f t="shared" si="32"/>
        <v>-67.30402354319402</v>
      </c>
      <c r="F251" s="1">
        <f t="shared" si="33"/>
        <v>1210.7670851641774</v>
      </c>
      <c r="H251" s="1">
        <f t="shared" si="27"/>
        <v>67.596904567032723</v>
      </c>
    </row>
    <row r="252" spans="1:8" x14ac:dyDescent="0.25">
      <c r="A252" s="1">
        <f t="shared" si="28"/>
        <v>236</v>
      </c>
      <c r="B252" s="1">
        <f t="shared" si="29"/>
        <v>1210.7670851641774</v>
      </c>
      <c r="C252" s="1">
        <f t="shared" si="30"/>
        <v>-67.30402354319402</v>
      </c>
      <c r="D252" s="1">
        <f t="shared" si="31"/>
        <v>0.29027689383498512</v>
      </c>
      <c r="E252" s="1">
        <f t="shared" si="32"/>
        <v>-67.013746649359035</v>
      </c>
      <c r="F252" s="1">
        <f t="shared" si="33"/>
        <v>1143.608200067901</v>
      </c>
      <c r="H252" s="1">
        <f t="shared" si="27"/>
        <v>67.30402354319402</v>
      </c>
    </row>
    <row r="253" spans="1:8" x14ac:dyDescent="0.25">
      <c r="A253" s="1">
        <f t="shared" si="28"/>
        <v>237</v>
      </c>
      <c r="B253" s="1">
        <f t="shared" si="29"/>
        <v>1143.608200067901</v>
      </c>
      <c r="C253" s="1">
        <f t="shared" si="30"/>
        <v>-67.013746649359035</v>
      </c>
      <c r="D253" s="1">
        <f t="shared" si="31"/>
        <v>0.28770840081890547</v>
      </c>
      <c r="E253" s="1">
        <f t="shared" si="32"/>
        <v>-66.726038248540135</v>
      </c>
      <c r="F253" s="1">
        <f t="shared" si="33"/>
        <v>1076.7383076189515</v>
      </c>
      <c r="H253" s="1">
        <f t="shared" si="27"/>
        <v>67.013746649359035</v>
      </c>
    </row>
    <row r="254" spans="1:8" x14ac:dyDescent="0.25">
      <c r="A254" s="1">
        <f t="shared" si="28"/>
        <v>238</v>
      </c>
      <c r="B254" s="1">
        <f t="shared" si="29"/>
        <v>1076.7383076189515</v>
      </c>
      <c r="C254" s="1">
        <f t="shared" si="30"/>
        <v>-66.726038248540135</v>
      </c>
      <c r="D254" s="1">
        <f t="shared" si="31"/>
        <v>0.28517487790335672</v>
      </c>
      <c r="E254" s="1">
        <f t="shared" si="32"/>
        <v>-66.440863370636777</v>
      </c>
      <c r="F254" s="1">
        <f t="shared" si="33"/>
        <v>1010.154856809363</v>
      </c>
      <c r="H254" s="1">
        <f t="shared" si="27"/>
        <v>66.726038248540135</v>
      </c>
    </row>
    <row r="255" spans="1:8" x14ac:dyDescent="0.25">
      <c r="A255" s="1">
        <f t="shared" si="28"/>
        <v>239</v>
      </c>
      <c r="B255" s="1">
        <f t="shared" si="29"/>
        <v>1010.154856809363</v>
      </c>
      <c r="C255" s="1">
        <f t="shared" si="30"/>
        <v>-66.440863370636777</v>
      </c>
      <c r="D255" s="1">
        <f t="shared" si="31"/>
        <v>0.2826756741869314</v>
      </c>
      <c r="E255" s="1">
        <f t="shared" si="32"/>
        <v>-66.158187696449843</v>
      </c>
      <c r="F255" s="1">
        <f t="shared" si="33"/>
        <v>943.85533127581971</v>
      </c>
      <c r="H255" s="1">
        <f t="shared" si="27"/>
        <v>66.440863370636777</v>
      </c>
    </row>
    <row r="256" spans="1:8" x14ac:dyDescent="0.25">
      <c r="A256" s="1">
        <f t="shared" si="28"/>
        <v>240</v>
      </c>
      <c r="B256" s="1">
        <f t="shared" si="29"/>
        <v>943.85533127581971</v>
      </c>
      <c r="C256" s="1">
        <f t="shared" si="30"/>
        <v>-66.158187696449843</v>
      </c>
      <c r="D256" s="1">
        <f t="shared" si="31"/>
        <v>0.28021015428323182</v>
      </c>
      <c r="E256" s="1">
        <f t="shared" si="32"/>
        <v>-65.877977542166605</v>
      </c>
      <c r="F256" s="1">
        <f t="shared" si="33"/>
        <v>877.83724865651152</v>
      </c>
      <c r="H256" s="1">
        <f t="shared" si="27"/>
        <v>66.158187696449843</v>
      </c>
    </row>
    <row r="257" spans="1:8" x14ac:dyDescent="0.25">
      <c r="A257" s="1">
        <f t="shared" si="28"/>
        <v>241</v>
      </c>
      <c r="B257" s="1">
        <f t="shared" si="29"/>
        <v>877.83724865651152</v>
      </c>
      <c r="C257" s="1">
        <f t="shared" si="30"/>
        <v>-65.877977542166605</v>
      </c>
      <c r="D257" s="1">
        <f t="shared" si="31"/>
        <v>0.27777769786665729</v>
      </c>
      <c r="E257" s="1">
        <f t="shared" si="32"/>
        <v>-65.600199844299951</v>
      </c>
      <c r="F257" s="1">
        <f t="shared" si="33"/>
        <v>812.09815996327825</v>
      </c>
      <c r="H257" s="1">
        <f t="shared" si="27"/>
        <v>65.877977542166605</v>
      </c>
    </row>
    <row r="258" spans="1:8" x14ac:dyDescent="0.25">
      <c r="A258" s="1">
        <f t="shared" si="28"/>
        <v>242</v>
      </c>
      <c r="B258" s="1">
        <f t="shared" si="29"/>
        <v>812.09815996327825</v>
      </c>
      <c r="C258" s="1">
        <f t="shared" si="30"/>
        <v>-65.600199844299951</v>
      </c>
      <c r="D258" s="1">
        <f t="shared" si="31"/>
        <v>0.27537769923409527</v>
      </c>
      <c r="E258" s="1">
        <f t="shared" si="32"/>
        <v>-65.324822145065852</v>
      </c>
      <c r="F258" s="1">
        <f t="shared" si="33"/>
        <v>746.63564896859532</v>
      </c>
      <c r="H258" s="1">
        <f t="shared" si="27"/>
        <v>65.600199844299951</v>
      </c>
    </row>
    <row r="259" spans="1:8" x14ac:dyDescent="0.25">
      <c r="A259" s="1">
        <f t="shared" si="28"/>
        <v>243</v>
      </c>
      <c r="B259" s="1">
        <f t="shared" si="29"/>
        <v>746.63564896859532</v>
      </c>
      <c r="C259" s="1">
        <f t="shared" si="30"/>
        <v>-65.324822145065852</v>
      </c>
      <c r="D259" s="1">
        <f t="shared" si="31"/>
        <v>0.27300956688180555</v>
      </c>
      <c r="E259" s="1">
        <f t="shared" si="32"/>
        <v>-65.051812578184041</v>
      </c>
      <c r="F259" s="1">
        <f t="shared" si="33"/>
        <v>681.44733160697035</v>
      </c>
      <c r="H259" s="1">
        <f t="shared" si="27"/>
        <v>65.324822145065852</v>
      </c>
    </row>
    <row r="260" spans="1:8" x14ac:dyDescent="0.25">
      <c r="A260" s="1">
        <f t="shared" si="28"/>
        <v>244</v>
      </c>
      <c r="B260" s="1">
        <f t="shared" si="29"/>
        <v>681.44733160697035</v>
      </c>
      <c r="C260" s="1">
        <f t="shared" si="30"/>
        <v>-65.051812578184041</v>
      </c>
      <c r="D260" s="1">
        <f t="shared" si="31"/>
        <v>0.2706727230969026</v>
      </c>
      <c r="E260" s="1">
        <f t="shared" si="32"/>
        <v>-64.781139855087133</v>
      </c>
      <c r="F260" s="1">
        <f t="shared" si="33"/>
        <v>616.53085539033475</v>
      </c>
      <c r="H260" s="1">
        <f t="shared" si="27"/>
        <v>65.051812578184041</v>
      </c>
    </row>
    <row r="261" spans="1:8" x14ac:dyDescent="0.25">
      <c r="A261" s="1">
        <f t="shared" si="28"/>
        <v>245</v>
      </c>
      <c r="B261" s="1">
        <f t="shared" si="29"/>
        <v>616.53085539033475</v>
      </c>
      <c r="C261" s="1">
        <f t="shared" si="30"/>
        <v>-64.781139855087133</v>
      </c>
      <c r="D261" s="1">
        <f t="shared" si="31"/>
        <v>0.26836660356283915</v>
      </c>
      <c r="E261" s="1">
        <f t="shared" si="32"/>
        <v>-64.512773251524294</v>
      </c>
      <c r="F261" s="1">
        <f t="shared" si="33"/>
        <v>551.88389883702905</v>
      </c>
      <c r="H261" s="1">
        <f t="shared" si="27"/>
        <v>64.781139855087133</v>
      </c>
    </row>
    <row r="262" spans="1:8" x14ac:dyDescent="0.25">
      <c r="A262" s="1">
        <f t="shared" si="28"/>
        <v>246</v>
      </c>
      <c r="B262" s="1">
        <f t="shared" si="29"/>
        <v>551.88389883702905</v>
      </c>
      <c r="C262" s="1">
        <f t="shared" si="30"/>
        <v>-64.512773251524294</v>
      </c>
      <c r="D262" s="1">
        <f t="shared" si="31"/>
        <v>0.26609065697835455</v>
      </c>
      <c r="E262" s="1">
        <f t="shared" si="32"/>
        <v>-64.246682594545945</v>
      </c>
      <c r="F262" s="1">
        <f t="shared" si="33"/>
        <v>487.5041709139939</v>
      </c>
      <c r="H262" s="1">
        <f t="shared" si="27"/>
        <v>64.512773251524294</v>
      </c>
    </row>
    <row r="263" spans="1:8" x14ac:dyDescent="0.25">
      <c r="A263" s="1">
        <f t="shared" si="28"/>
        <v>247</v>
      </c>
      <c r="B263" s="1">
        <f t="shared" si="29"/>
        <v>487.5041709139939</v>
      </c>
      <c r="C263" s="1">
        <f t="shared" si="30"/>
        <v>-64.246682594545945</v>
      </c>
      <c r="D263" s="1">
        <f t="shared" si="31"/>
        <v>0.26384434468931417</v>
      </c>
      <c r="E263" s="1">
        <f t="shared" si="32"/>
        <v>-63.982838249856627</v>
      </c>
      <c r="F263" s="1">
        <f t="shared" si="33"/>
        <v>423.3894104917926</v>
      </c>
      <c r="H263" s="1">
        <f t="shared" si="27"/>
        <v>64.246682594545945</v>
      </c>
    </row>
    <row r="264" spans="1:8" x14ac:dyDescent="0.25">
      <c r="A264" s="1">
        <f t="shared" si="28"/>
        <v>248</v>
      </c>
      <c r="B264" s="1">
        <f t="shared" si="29"/>
        <v>423.3894104917926</v>
      </c>
      <c r="C264" s="1">
        <f t="shared" si="30"/>
        <v>-63.982838249856627</v>
      </c>
      <c r="D264" s="1">
        <f t="shared" si="31"/>
        <v>0.26162714033297618</v>
      </c>
      <c r="E264" s="1">
        <f t="shared" si="32"/>
        <v>-63.721211109523651</v>
      </c>
      <c r="F264" s="1">
        <f t="shared" si="33"/>
        <v>359.53738581210246</v>
      </c>
      <c r="H264" s="1">
        <f t="shared" si="27"/>
        <v>63.982838249856627</v>
      </c>
    </row>
    <row r="265" spans="1:8" x14ac:dyDescent="0.25">
      <c r="A265" s="1">
        <f t="shared" si="28"/>
        <v>249</v>
      </c>
      <c r="B265" s="1">
        <f t="shared" si="29"/>
        <v>359.53738581210246</v>
      </c>
      <c r="C265" s="1">
        <f t="shared" si="30"/>
        <v>-63.721211109523651</v>
      </c>
      <c r="D265" s="1">
        <f t="shared" si="31"/>
        <v>0.25943852949415458</v>
      </c>
      <c r="E265" s="1">
        <f t="shared" si="32"/>
        <v>-63.461772580029496</v>
      </c>
      <c r="F265" s="1">
        <f t="shared" si="33"/>
        <v>295.9458939673259</v>
      </c>
      <c r="H265" s="1">
        <f t="shared" si="27"/>
        <v>63.721211109523651</v>
      </c>
    </row>
    <row r="266" spans="1:8" x14ac:dyDescent="0.25">
      <c r="A266" s="1">
        <f t="shared" si="28"/>
        <v>250</v>
      </c>
      <c r="B266" s="1">
        <f t="shared" si="29"/>
        <v>295.9458939673259</v>
      </c>
      <c r="C266" s="1">
        <f t="shared" si="30"/>
        <v>-63.461772580029496</v>
      </c>
      <c r="D266" s="1">
        <f t="shared" si="31"/>
        <v>0.25727800937284329</v>
      </c>
      <c r="E266" s="1">
        <f t="shared" si="32"/>
        <v>-63.204494570656649</v>
      </c>
      <c r="F266" s="1">
        <f t="shared" si="33"/>
        <v>232.61276039198282</v>
      </c>
      <c r="H266" s="1">
        <f t="shared" si="27"/>
        <v>63.461772580029496</v>
      </c>
    </row>
    <row r="267" spans="1:8" x14ac:dyDescent="0.25">
      <c r="A267" s="1">
        <f t="shared" si="28"/>
        <v>251</v>
      </c>
      <c r="B267" s="1">
        <f t="shared" si="29"/>
        <v>232.61276039198282</v>
      </c>
      <c r="C267" s="1">
        <f t="shared" si="30"/>
        <v>-63.204494570656649</v>
      </c>
      <c r="D267" s="1">
        <f t="shared" si="31"/>
        <v>0.25514508846284834</v>
      </c>
      <c r="E267" s="1">
        <f t="shared" si="32"/>
        <v>-62.949349482193803</v>
      </c>
      <c r="F267" s="1">
        <f t="shared" si="33"/>
        <v>169.53583836555759</v>
      </c>
      <c r="H267" s="1">
        <f t="shared" si="27"/>
        <v>63.204494570656649</v>
      </c>
    </row>
    <row r="268" spans="1:8" x14ac:dyDescent="0.25">
      <c r="A268" s="1">
        <f t="shared" si="28"/>
        <v>252</v>
      </c>
      <c r="B268" s="1">
        <f t="shared" si="29"/>
        <v>169.53583836555759</v>
      </c>
      <c r="C268" s="1">
        <f t="shared" si="30"/>
        <v>-62.949349482193803</v>
      </c>
      <c r="D268" s="1">
        <f t="shared" si="31"/>
        <v>0.25303928624098759</v>
      </c>
      <c r="E268" s="1">
        <f t="shared" si="32"/>
        <v>-62.696310195952819</v>
      </c>
      <c r="F268" s="1">
        <f t="shared" si="33"/>
        <v>106.71300852648429</v>
      </c>
      <c r="H268" s="1">
        <f t="shared" si="27"/>
        <v>62.949349482193803</v>
      </c>
    </row>
    <row r="269" spans="1:8" x14ac:dyDescent="0.25">
      <c r="A269" s="1">
        <f t="shared" si="28"/>
        <v>253</v>
      </c>
      <c r="B269" s="1">
        <f t="shared" si="29"/>
        <v>106.71300852648429</v>
      </c>
      <c r="C269" s="1">
        <f t="shared" si="30"/>
        <v>-62.696310195952819</v>
      </c>
      <c r="D269" s="1">
        <f t="shared" si="31"/>
        <v>0.25096013286650098</v>
      </c>
      <c r="E269" s="1">
        <f t="shared" si="32"/>
        <v>-62.445350063086316</v>
      </c>
      <c r="F269" s="1">
        <f t="shared" si="33"/>
        <v>44.142178396964724</v>
      </c>
      <c r="H269" s="1">
        <f t="shared" si="27"/>
        <v>62.696310195952819</v>
      </c>
    </row>
    <row r="270" spans="1:8" x14ac:dyDescent="0.25">
      <c r="A270" s="1">
        <f t="shared" si="28"/>
        <v>254</v>
      </c>
      <c r="B270" s="1">
        <f t="shared" si="29"/>
        <v>44.142178396964724</v>
      </c>
      <c r="C270" s="1">
        <f t="shared" si="30"/>
        <v>-62.445350063086316</v>
      </c>
      <c r="D270" s="1">
        <f t="shared" si="31"/>
        <v>0.24890716889018982</v>
      </c>
      <c r="E270" s="1">
        <f t="shared" si="32"/>
        <v>-62.196442894196124</v>
      </c>
      <c r="F270" s="1">
        <f t="shared" si="33"/>
        <v>-18.178718081676493</v>
      </c>
      <c r="H270" s="1">
        <f t="shared" si="27"/>
        <v>62.445350063086316</v>
      </c>
    </row>
    <row r="271" spans="1:8" x14ac:dyDescent="0.25">
      <c r="A271" s="1">
        <f t="shared" si="28"/>
        <v>255</v>
      </c>
      <c r="B271" s="1">
        <f t="shared" si="29"/>
        <v>-18.178718081676493</v>
      </c>
      <c r="C271" s="1">
        <f t="shared" si="30"/>
        <v>-62.196442894196124</v>
      </c>
      <c r="D271" s="1">
        <f t="shared" si="31"/>
        <v>0.24687994497304899</v>
      </c>
      <c r="E271" s="1">
        <f t="shared" si="32"/>
        <v>-61.949562949223079</v>
      </c>
      <c r="F271" s="1">
        <f t="shared" si="33"/>
        <v>-80.251721003386095</v>
      </c>
      <c r="H271" s="1">
        <f t="shared" si="27"/>
        <v>62.196442894196124</v>
      </c>
    </row>
    <row r="272" spans="1:8" x14ac:dyDescent="0.25">
      <c r="A272" s="1">
        <f t="shared" si="28"/>
        <v>256</v>
      </c>
      <c r="B272" s="1">
        <f t="shared" si="29"/>
        <v>-80.251721003386095</v>
      </c>
      <c r="C272" s="1">
        <f t="shared" si="30"/>
        <v>-61.949562949223079</v>
      </c>
      <c r="D272" s="1">
        <f t="shared" si="31"/>
        <v>0.24487802161389816</v>
      </c>
      <c r="E272" s="1">
        <f t="shared" si="32"/>
        <v>-61.704684927609179</v>
      </c>
      <c r="F272" s="1">
        <f t="shared" si="33"/>
        <v>-142.07884494180223</v>
      </c>
      <c r="H272" s="1">
        <f t="shared" si="27"/>
        <v>61.949562949223079</v>
      </c>
    </row>
    <row r="273" spans="1:8" x14ac:dyDescent="0.25">
      <c r="A273" s="1">
        <f t="shared" si="28"/>
        <v>257</v>
      </c>
      <c r="B273" s="1">
        <f t="shared" si="29"/>
        <v>-142.07884494180223</v>
      </c>
      <c r="C273" s="1">
        <f t="shared" si="30"/>
        <v>-61.704684927609179</v>
      </c>
      <c r="D273" s="1">
        <f t="shared" si="31"/>
        <v>0.24290096888575441</v>
      </c>
      <c r="E273" s="1">
        <f t="shared" si="32"/>
        <v>-61.461783958723423</v>
      </c>
      <c r="F273" s="1">
        <f t="shared" si="33"/>
        <v>-203.66207938496854</v>
      </c>
      <c r="H273" s="1">
        <f t="shared" ref="H273:H336" si="34">-C273</f>
        <v>61.704684927609179</v>
      </c>
    </row>
    <row r="274" spans="1:8" x14ac:dyDescent="0.25">
      <c r="A274" s="1">
        <f t="shared" si="28"/>
        <v>258</v>
      </c>
      <c r="B274" s="1">
        <f t="shared" si="29"/>
        <v>-203.66207938496854</v>
      </c>
      <c r="C274" s="1">
        <f t="shared" si="30"/>
        <v>-61.461783958723423</v>
      </c>
      <c r="D274" s="1">
        <f t="shared" si="31"/>
        <v>0.2409483661806302</v>
      </c>
      <c r="E274" s="1">
        <f t="shared" si="32"/>
        <v>-61.220835592542791</v>
      </c>
      <c r="F274" s="1">
        <f t="shared" si="33"/>
        <v>-265.00338916060161</v>
      </c>
      <c r="H274" s="1">
        <f t="shared" si="34"/>
        <v>61.461783958723423</v>
      </c>
    </row>
    <row r="275" spans="1:8" x14ac:dyDescent="0.25">
      <c r="A275" s="1">
        <f t="shared" si="28"/>
        <v>259</v>
      </c>
      <c r="B275" s="1">
        <f t="shared" si="29"/>
        <v>-265.00338916060161</v>
      </c>
      <c r="C275" s="1">
        <f t="shared" si="30"/>
        <v>-61.220835592542791</v>
      </c>
      <c r="D275" s="1">
        <f t="shared" si="31"/>
        <v>0.23901980196237815</v>
      </c>
      <c r="E275" s="1">
        <f t="shared" si="32"/>
        <v>-60.981815790580413</v>
      </c>
      <c r="F275" s="1">
        <f t="shared" si="33"/>
        <v>-326.10471485216323</v>
      </c>
      <c r="H275" s="1">
        <f t="shared" si="34"/>
        <v>61.220835592542791</v>
      </c>
    </row>
    <row r="276" spans="1:8" x14ac:dyDescent="0.25">
      <c r="A276" s="1">
        <f t="shared" si="28"/>
        <v>260</v>
      </c>
      <c r="B276" s="1">
        <f t="shared" si="29"/>
        <v>-326.10471485216323</v>
      </c>
      <c r="C276" s="1">
        <f t="shared" si="30"/>
        <v>-60.981815790580413</v>
      </c>
      <c r="D276" s="1">
        <f t="shared" si="31"/>
        <v>0.23711487352734828</v>
      </c>
      <c r="E276" s="1">
        <f t="shared" si="32"/>
        <v>-60.744700917053066</v>
      </c>
      <c r="F276" s="1">
        <f t="shared" si="33"/>
        <v>-386.96797320597994</v>
      </c>
      <c r="H276" s="1">
        <f t="shared" si="34"/>
        <v>60.981815790580413</v>
      </c>
    </row>
    <row r="277" spans="1:8" x14ac:dyDescent="0.25">
      <c r="A277" s="1">
        <f t="shared" si="28"/>
        <v>261</v>
      </c>
      <c r="B277" s="1">
        <f t="shared" si="29"/>
        <v>-386.96797320597994</v>
      </c>
      <c r="C277" s="1">
        <f t="shared" si="30"/>
        <v>-60.744700917053066</v>
      </c>
      <c r="D277" s="1">
        <f t="shared" si="31"/>
        <v>0.23523318677253435</v>
      </c>
      <c r="E277" s="1">
        <f t="shared" si="32"/>
        <v>-60.509467730280534</v>
      </c>
      <c r="F277" s="1">
        <f t="shared" si="33"/>
        <v>-447.59505752964674</v>
      </c>
      <c r="H277" s="1">
        <f t="shared" si="34"/>
        <v>60.744700917053066</v>
      </c>
    </row>
    <row r="278" spans="1:8" x14ac:dyDescent="0.25">
      <c r="A278" s="1">
        <f t="shared" si="28"/>
        <v>262</v>
      </c>
      <c r="B278" s="1">
        <f t="shared" si="29"/>
        <v>-447.59505752964674</v>
      </c>
      <c r="C278" s="1">
        <f t="shared" si="30"/>
        <v>-60.509467730280534</v>
      </c>
      <c r="D278" s="1">
        <f t="shared" si="31"/>
        <v>0.23337435597096068</v>
      </c>
      <c r="E278" s="1">
        <f t="shared" si="32"/>
        <v>-60.276093374309575</v>
      </c>
      <c r="F278" s="1">
        <f t="shared" si="33"/>
        <v>-507.98783808194179</v>
      </c>
      <c r="H278" s="1">
        <f t="shared" si="34"/>
        <v>60.509467730280534</v>
      </c>
    </row>
    <row r="279" spans="1:8" x14ac:dyDescent="0.25">
      <c r="A279" s="1">
        <f t="shared" si="28"/>
        <v>263</v>
      </c>
      <c r="B279" s="1">
        <f t="shared" si="29"/>
        <v>-507.98783808194179</v>
      </c>
      <c r="C279" s="1">
        <f t="shared" si="30"/>
        <v>-60.276093374309575</v>
      </c>
      <c r="D279" s="1">
        <f t="shared" si="31"/>
        <v>0.23153800355403753</v>
      </c>
      <c r="E279" s="1">
        <f t="shared" si="32"/>
        <v>-60.044555370755539</v>
      </c>
      <c r="F279" s="1">
        <f t="shared" si="33"/>
        <v>-568.14816245447435</v>
      </c>
      <c r="H279" s="1">
        <f t="shared" si="34"/>
        <v>60.276093374309575</v>
      </c>
    </row>
    <row r="280" spans="1:8" x14ac:dyDescent="0.25">
      <c r="A280" s="1">
        <f t="shared" si="28"/>
        <v>264</v>
      </c>
      <c r="B280" s="1">
        <f t="shared" si="29"/>
        <v>-568.14816245447435</v>
      </c>
      <c r="C280" s="1">
        <f t="shared" si="30"/>
        <v>-60.044555370755539</v>
      </c>
      <c r="D280" s="1">
        <f t="shared" si="31"/>
        <v>0.22972375990062055</v>
      </c>
      <c r="E280" s="1">
        <f t="shared" si="32"/>
        <v>-59.814831610854917</v>
      </c>
      <c r="F280" s="1">
        <f t="shared" si="33"/>
        <v>-628.07785594527957</v>
      </c>
      <c r="H280" s="1">
        <f t="shared" si="34"/>
        <v>60.044555370755539</v>
      </c>
    </row>
    <row r="281" spans="1:8" x14ac:dyDescent="0.25">
      <c r="A281" s="1">
        <f t="shared" si="28"/>
        <v>265</v>
      </c>
      <c r="B281" s="1">
        <f t="shared" si="29"/>
        <v>-628.07785594527957</v>
      </c>
      <c r="C281" s="1">
        <f t="shared" si="30"/>
        <v>-59.814831610854917</v>
      </c>
      <c r="D281" s="1">
        <f t="shared" si="31"/>
        <v>0.22793126313254852</v>
      </c>
      <c r="E281" s="1">
        <f t="shared" si="32"/>
        <v>-59.58690034772237</v>
      </c>
      <c r="F281" s="1">
        <f t="shared" si="33"/>
        <v>-687.77872192456823</v>
      </c>
      <c r="H281" s="1">
        <f t="shared" si="34"/>
        <v>59.814831610854917</v>
      </c>
    </row>
    <row r="282" spans="1:8" x14ac:dyDescent="0.25">
      <c r="A282" s="1">
        <f t="shared" si="28"/>
        <v>266</v>
      </c>
      <c r="B282" s="1">
        <f t="shared" si="29"/>
        <v>-687.77872192456823</v>
      </c>
      <c r="C282" s="1">
        <f t="shared" si="30"/>
        <v>-59.58690034772237</v>
      </c>
      <c r="D282" s="1">
        <f t="shared" si="31"/>
        <v>0.22616015891644992</v>
      </c>
      <c r="E282" s="1">
        <f t="shared" si="32"/>
        <v>-59.36074018880592</v>
      </c>
      <c r="F282" s="1">
        <f t="shared" si="33"/>
        <v>-747.25254219283238</v>
      </c>
      <c r="H282" s="1">
        <f t="shared" si="34"/>
        <v>59.58690034772237</v>
      </c>
    </row>
    <row r="283" spans="1:8" x14ac:dyDescent="0.25">
      <c r="A283" s="1">
        <f t="shared" si="28"/>
        <v>267</v>
      </c>
      <c r="B283" s="1">
        <f t="shared" si="29"/>
        <v>-747.25254219283238</v>
      </c>
      <c r="C283" s="1">
        <f t="shared" si="30"/>
        <v>-59.36074018880592</v>
      </c>
      <c r="D283" s="1">
        <f t="shared" si="31"/>
        <v>0.22441010027150909</v>
      </c>
      <c r="E283" s="1">
        <f t="shared" si="32"/>
        <v>-59.136330088534407</v>
      </c>
      <c r="F283" s="1">
        <f t="shared" si="33"/>
        <v>-806.50107733150253</v>
      </c>
      <c r="H283" s="1">
        <f t="shared" si="34"/>
        <v>59.36074018880592</v>
      </c>
    </row>
    <row r="284" spans="1:8" x14ac:dyDescent="0.25">
      <c r="A284" s="1">
        <f t="shared" si="28"/>
        <v>268</v>
      </c>
      <c r="B284" s="1">
        <f t="shared" si="29"/>
        <v>-806.50107733150253</v>
      </c>
      <c r="C284" s="1">
        <f t="shared" si="30"/>
        <v>-59.136330088534407</v>
      </c>
      <c r="D284" s="1">
        <f t="shared" si="31"/>
        <v>0.22268074738314958</v>
      </c>
      <c r="E284" s="1">
        <f t="shared" si="32"/>
        <v>-58.913649341151256</v>
      </c>
      <c r="F284" s="1">
        <f t="shared" si="33"/>
        <v>-865.52606704634536</v>
      </c>
      <c r="H284" s="1">
        <f t="shared" si="34"/>
        <v>59.136330088534407</v>
      </c>
    </row>
    <row r="285" spans="1:8" x14ac:dyDescent="0.25">
      <c r="A285" s="1">
        <f t="shared" si="28"/>
        <v>269</v>
      </c>
      <c r="B285" s="1">
        <f t="shared" si="29"/>
        <v>-865.52606704634536</v>
      </c>
      <c r="C285" s="1">
        <f t="shared" si="30"/>
        <v>-58.913649341151256</v>
      </c>
      <c r="D285" s="1">
        <f t="shared" si="31"/>
        <v>0.22097176742219382</v>
      </c>
      <c r="E285" s="1">
        <f t="shared" si="32"/>
        <v>-58.692677573729064</v>
      </c>
      <c r="F285" s="1">
        <f t="shared" si="33"/>
        <v>-924.32923050378554</v>
      </c>
      <c r="H285" s="1">
        <f t="shared" si="34"/>
        <v>58.913649341151256</v>
      </c>
    </row>
    <row r="286" spans="1:8" x14ac:dyDescent="0.25">
      <c r="A286" s="1">
        <f t="shared" si="28"/>
        <v>270</v>
      </c>
      <c r="B286" s="1">
        <f t="shared" si="29"/>
        <v>-924.32923050378554</v>
      </c>
      <c r="C286" s="1">
        <f t="shared" si="30"/>
        <v>-58.692677573729064</v>
      </c>
      <c r="D286" s="1">
        <f t="shared" si="31"/>
        <v>0.21928283436953855</v>
      </c>
      <c r="E286" s="1">
        <f t="shared" si="32"/>
        <v>-58.473394739359527</v>
      </c>
      <c r="F286" s="1">
        <f t="shared" si="33"/>
        <v>-982.91226666032981</v>
      </c>
      <c r="H286" s="1">
        <f t="shared" si="34"/>
        <v>58.692677573729064</v>
      </c>
    </row>
    <row r="287" spans="1:8" x14ac:dyDescent="0.25">
      <c r="A287" s="1">
        <f t="shared" si="28"/>
        <v>271</v>
      </c>
      <c r="B287" s="1">
        <f t="shared" si="29"/>
        <v>-982.91226666032981</v>
      </c>
      <c r="C287" s="1">
        <f t="shared" si="30"/>
        <v>-58.473394739359527</v>
      </c>
      <c r="D287" s="1">
        <f t="shared" si="31"/>
        <v>0.21761362884600643</v>
      </c>
      <c r="E287" s="1">
        <f t="shared" si="32"/>
        <v>-58.255781110513524</v>
      </c>
      <c r="F287" s="1">
        <f t="shared" si="33"/>
        <v>-1041.2768545852664</v>
      </c>
      <c r="H287" s="1">
        <f t="shared" si="34"/>
        <v>58.473394739359527</v>
      </c>
    </row>
    <row r="288" spans="1:8" x14ac:dyDescent="0.25">
      <c r="A288" s="1">
        <f t="shared" si="28"/>
        <v>272</v>
      </c>
      <c r="B288" s="1">
        <f t="shared" si="29"/>
        <v>-1041.2768545852664</v>
      </c>
      <c r="C288" s="1">
        <f t="shared" si="30"/>
        <v>-58.255781110513524</v>
      </c>
      <c r="D288" s="1">
        <f t="shared" si="31"/>
        <v>0.2159638379472355</v>
      </c>
      <c r="E288" s="1">
        <f t="shared" si="32"/>
        <v>-58.039817272566289</v>
      </c>
      <c r="F288" s="1">
        <f t="shared" si="33"/>
        <v>-1099.4246537768063</v>
      </c>
      <c r="H288" s="1">
        <f t="shared" si="34"/>
        <v>58.255781110513524</v>
      </c>
    </row>
    <row r="289" spans="1:8" x14ac:dyDescent="0.25">
      <c r="A289" s="1">
        <f t="shared" si="28"/>
        <v>273</v>
      </c>
      <c r="B289" s="1">
        <f t="shared" si="29"/>
        <v>-1099.4246537768063</v>
      </c>
      <c r="C289" s="1">
        <f t="shared" si="30"/>
        <v>-58.039817272566289</v>
      </c>
      <c r="D289" s="1">
        <f t="shared" si="31"/>
        <v>0.21433315508344997</v>
      </c>
      <c r="E289" s="1">
        <f t="shared" si="32"/>
        <v>-57.825484117482837</v>
      </c>
      <c r="F289" s="1">
        <f t="shared" si="33"/>
        <v>-1157.357304471831</v>
      </c>
      <c r="H289" s="1">
        <f t="shared" si="34"/>
        <v>58.039817272566289</v>
      </c>
    </row>
    <row r="290" spans="1:8" x14ac:dyDescent="0.25">
      <c r="A290" s="1">
        <f t="shared" si="28"/>
        <v>274</v>
      </c>
      <c r="B290" s="1">
        <f t="shared" si="29"/>
        <v>-1157.357304471831</v>
      </c>
      <c r="C290" s="1">
        <f t="shared" si="30"/>
        <v>-57.825484117482837</v>
      </c>
      <c r="D290" s="1">
        <f t="shared" si="31"/>
        <v>0.21272127982393663</v>
      </c>
      <c r="E290" s="1">
        <f t="shared" si="32"/>
        <v>-57.612762837658899</v>
      </c>
      <c r="F290" s="1">
        <f t="shared" si="33"/>
        <v>-1215.0764279494019</v>
      </c>
      <c r="H290" s="1">
        <f t="shared" si="34"/>
        <v>57.825484117482837</v>
      </c>
    </row>
    <row r="291" spans="1:8" x14ac:dyDescent="0.25">
      <c r="A291" s="1">
        <f t="shared" si="28"/>
        <v>275</v>
      </c>
      <c r="B291" s="1">
        <f t="shared" si="29"/>
        <v>-1215.0764279494019</v>
      </c>
      <c r="C291" s="1">
        <f t="shared" si="30"/>
        <v>-57.612762837658899</v>
      </c>
      <c r="D291" s="1">
        <f t="shared" si="31"/>
        <v>0.21112791774605988</v>
      </c>
      <c r="E291" s="1">
        <f t="shared" si="32"/>
        <v>-57.401634919912837</v>
      </c>
      <c r="F291" s="1">
        <f t="shared" si="33"/>
        <v>-1272.5836268281878</v>
      </c>
      <c r="H291" s="1">
        <f t="shared" si="34"/>
        <v>57.612762837658899</v>
      </c>
    </row>
    <row r="292" spans="1:8" x14ac:dyDescent="0.25">
      <c r="A292" s="1">
        <f t="shared" si="28"/>
        <v>276</v>
      </c>
      <c r="B292" s="1">
        <f t="shared" si="29"/>
        <v>-1272.5836268281878</v>
      </c>
      <c r="C292" s="1">
        <f t="shared" si="30"/>
        <v>-57.401634919912837</v>
      </c>
      <c r="D292" s="1">
        <f t="shared" si="31"/>
        <v>0.20955278028864655</v>
      </c>
      <c r="E292" s="1">
        <f t="shared" si="32"/>
        <v>-57.192082139624191</v>
      </c>
      <c r="F292" s="1">
        <f t="shared" si="33"/>
        <v>-1329.8804853579563</v>
      </c>
      <c r="H292" s="1">
        <f t="shared" si="34"/>
        <v>57.401634919912837</v>
      </c>
    </row>
    <row r="293" spans="1:8" x14ac:dyDescent="0.25">
      <c r="A293" s="1">
        <f t="shared" si="28"/>
        <v>277</v>
      </c>
      <c r="B293" s="1">
        <f t="shared" si="29"/>
        <v>-1329.8804853579563</v>
      </c>
      <c r="C293" s="1">
        <f t="shared" si="30"/>
        <v>-57.192082139624191</v>
      </c>
      <c r="D293" s="1">
        <f t="shared" si="31"/>
        <v>0.20799558460962864</v>
      </c>
      <c r="E293" s="1">
        <f t="shared" si="32"/>
        <v>-56.984086555014564</v>
      </c>
      <c r="F293" s="1">
        <f t="shared" si="33"/>
        <v>-1386.9685697052757</v>
      </c>
      <c r="H293" s="1">
        <f t="shared" si="34"/>
        <v>57.192082139624191</v>
      </c>
    </row>
    <row r="294" spans="1:8" x14ac:dyDescent="0.25">
      <c r="A294" s="1">
        <f t="shared" si="28"/>
        <v>278</v>
      </c>
      <c r="B294" s="1">
        <f t="shared" si="29"/>
        <v>-1386.9685697052757</v>
      </c>
      <c r="C294" s="1">
        <f t="shared" si="30"/>
        <v>-56.984086555014564</v>
      </c>
      <c r="D294" s="1">
        <f t="shared" si="31"/>
        <v>0.20645605344779838</v>
      </c>
      <c r="E294" s="1">
        <f t="shared" si="32"/>
        <v>-56.777630501566762</v>
      </c>
      <c r="F294" s="1">
        <f t="shared" si="33"/>
        <v>-1443.8494282335664</v>
      </c>
      <c r="H294" s="1">
        <f t="shared" si="34"/>
        <v>56.984086555014564</v>
      </c>
    </row>
    <row r="295" spans="1:8" x14ac:dyDescent="0.25">
      <c r="A295" s="1">
        <f t="shared" ref="A295:A358" si="35">A294+$C$13</f>
        <v>279</v>
      </c>
      <c r="B295" s="1">
        <f t="shared" ref="B295:B358" si="36">F294</f>
        <v>-1443.8494282335664</v>
      </c>
      <c r="C295" s="1">
        <f t="shared" ref="C295:C358" si="37">E294</f>
        <v>-56.777630501566762</v>
      </c>
      <c r="D295" s="1">
        <f t="shared" ref="D295:D358" si="38">-10+0.5*$C$5*$C$8*1.25*EXP(-B295/8000)*C295*C295/$C$11</f>
        <v>0.20493391498847302</v>
      </c>
      <c r="E295" s="1">
        <f t="shared" ref="E295:E358" si="39">C295+D295*$C$13</f>
        <v>-56.572696586578289</v>
      </c>
      <c r="F295" s="1">
        <f t="shared" ref="F295:F358" si="40">B295+0.5*(C295+E295)*$C$13</f>
        <v>-1500.524591777639</v>
      </c>
      <c r="H295" s="1">
        <f t="shared" si="34"/>
        <v>56.777630501566762</v>
      </c>
    </row>
    <row r="296" spans="1:8" x14ac:dyDescent="0.25">
      <c r="A296" s="1">
        <f t="shared" si="35"/>
        <v>280</v>
      </c>
      <c r="B296" s="1">
        <f t="shared" si="36"/>
        <v>-1500.524591777639</v>
      </c>
      <c r="C296" s="1">
        <f t="shared" si="37"/>
        <v>-56.572696586578289</v>
      </c>
      <c r="D296" s="1">
        <f t="shared" si="38"/>
        <v>0.20342890273305159</v>
      </c>
      <c r="E296" s="1">
        <f t="shared" si="39"/>
        <v>-56.369267683845237</v>
      </c>
      <c r="F296" s="1">
        <f t="shared" si="40"/>
        <v>-1556.9955739128507</v>
      </c>
      <c r="H296" s="1">
        <f t="shared" si="34"/>
        <v>56.572696586578289</v>
      </c>
    </row>
    <row r="297" spans="1:8" x14ac:dyDescent="0.25">
      <c r="A297" s="1">
        <f t="shared" si="35"/>
        <v>281</v>
      </c>
      <c r="B297" s="1">
        <f t="shared" si="36"/>
        <v>-1556.9955739128507</v>
      </c>
      <c r="C297" s="1">
        <f t="shared" si="37"/>
        <v>-56.369267683845237</v>
      </c>
      <c r="D297" s="1">
        <f t="shared" si="38"/>
        <v>0.20194075537222567</v>
      </c>
      <c r="E297" s="1">
        <f t="shared" si="39"/>
        <v>-56.16732692847301</v>
      </c>
      <c r="F297" s="1">
        <f t="shared" si="40"/>
        <v>-1613.2638712190098</v>
      </c>
      <c r="H297" s="1">
        <f t="shared" si="34"/>
        <v>56.369267683845237</v>
      </c>
    </row>
    <row r="298" spans="1:8" x14ac:dyDescent="0.25">
      <c r="A298" s="1">
        <f t="shared" si="35"/>
        <v>282</v>
      </c>
      <c r="B298" s="1">
        <f t="shared" si="36"/>
        <v>-1613.2638712190098</v>
      </c>
      <c r="C298" s="1">
        <f t="shared" si="37"/>
        <v>-56.16732692847301</v>
      </c>
      <c r="D298" s="1">
        <f t="shared" si="38"/>
        <v>0.20046921666280149</v>
      </c>
      <c r="E298" s="1">
        <f t="shared" si="39"/>
        <v>-55.966857711810206</v>
      </c>
      <c r="F298" s="1">
        <f t="shared" si="40"/>
        <v>-1669.3309635391515</v>
      </c>
      <c r="H298" s="1">
        <f t="shared" si="34"/>
        <v>56.16732692847301</v>
      </c>
    </row>
    <row r="299" spans="1:8" x14ac:dyDescent="0.25">
      <c r="A299" s="1">
        <f t="shared" si="35"/>
        <v>283</v>
      </c>
      <c r="B299" s="1">
        <f t="shared" si="36"/>
        <v>-1669.3309635391515</v>
      </c>
      <c r="C299" s="1">
        <f t="shared" si="37"/>
        <v>-55.966857711810206</v>
      </c>
      <c r="D299" s="1">
        <f t="shared" si="38"/>
        <v>0.19901403530795925</v>
      </c>
      <c r="E299" s="1">
        <f t="shared" si="39"/>
        <v>-55.767843676502245</v>
      </c>
      <c r="F299" s="1">
        <f t="shared" si="40"/>
        <v>-1725.1983142333077</v>
      </c>
      <c r="H299" s="1">
        <f t="shared" si="34"/>
        <v>55.966857711810206</v>
      </c>
    </row>
    <row r="300" spans="1:8" x14ac:dyDescent="0.25">
      <c r="A300" s="1">
        <f t="shared" si="35"/>
        <v>284</v>
      </c>
      <c r="B300" s="1">
        <f t="shared" si="36"/>
        <v>-1725.1983142333077</v>
      </c>
      <c r="C300" s="1">
        <f t="shared" si="37"/>
        <v>-55.767843676502245</v>
      </c>
      <c r="D300" s="1">
        <f t="shared" si="38"/>
        <v>0.19757496484089465</v>
      </c>
      <c r="E300" s="1">
        <f t="shared" si="39"/>
        <v>-55.570268711661349</v>
      </c>
      <c r="F300" s="1">
        <f t="shared" si="40"/>
        <v>-1780.8673704273895</v>
      </c>
      <c r="H300" s="1">
        <f t="shared" si="34"/>
        <v>55.767843676502245</v>
      </c>
    </row>
    <row r="301" spans="1:8" x14ac:dyDescent="0.25">
      <c r="A301" s="1">
        <f t="shared" si="35"/>
        <v>285</v>
      </c>
      <c r="B301" s="1">
        <f t="shared" si="36"/>
        <v>-1780.8673704273895</v>
      </c>
      <c r="C301" s="1">
        <f t="shared" si="37"/>
        <v>-55.570268711661349</v>
      </c>
      <c r="D301" s="1">
        <f t="shared" si="38"/>
        <v>0.19615176351166852</v>
      </c>
      <c r="E301" s="1">
        <f t="shared" si="39"/>
        <v>-55.374116948149677</v>
      </c>
      <c r="F301" s="1">
        <f t="shared" si="40"/>
        <v>-1836.3395632572949</v>
      </c>
      <c r="H301" s="1">
        <f t="shared" si="34"/>
        <v>55.570268711661349</v>
      </c>
    </row>
    <row r="302" spans="1:8" x14ac:dyDescent="0.25">
      <c r="A302" s="1">
        <f t="shared" si="35"/>
        <v>286</v>
      </c>
      <c r="B302" s="1">
        <f t="shared" si="36"/>
        <v>-1836.3395632572949</v>
      </c>
      <c r="C302" s="1">
        <f t="shared" si="37"/>
        <v>-55.374116948149677</v>
      </c>
      <c r="D302" s="1">
        <f t="shared" si="38"/>
        <v>0.194744194177213</v>
      </c>
      <c r="E302" s="1">
        <f t="shared" si="39"/>
        <v>-55.179372753972466</v>
      </c>
      <c r="F302" s="1">
        <f t="shared" si="40"/>
        <v>-1891.616308108356</v>
      </c>
      <c r="H302" s="1">
        <f t="shared" si="34"/>
        <v>55.374116948149677</v>
      </c>
    </row>
    <row r="303" spans="1:8" x14ac:dyDescent="0.25">
      <c r="A303" s="1">
        <f t="shared" si="35"/>
        <v>287</v>
      </c>
      <c r="B303" s="1">
        <f t="shared" si="36"/>
        <v>-1891.616308108356</v>
      </c>
      <c r="C303" s="1">
        <f t="shared" si="37"/>
        <v>-55.179372753972466</v>
      </c>
      <c r="D303" s="1">
        <f t="shared" si="38"/>
        <v>0.19335202419439135</v>
      </c>
      <c r="E303" s="1">
        <f t="shared" si="39"/>
        <v>-54.986020729778076</v>
      </c>
      <c r="F303" s="1">
        <f t="shared" si="40"/>
        <v>-1946.6990048502312</v>
      </c>
      <c r="H303" s="1">
        <f t="shared" si="34"/>
        <v>55.179372753972466</v>
      </c>
    </row>
    <row r="304" spans="1:8" x14ac:dyDescent="0.25">
      <c r="A304" s="1">
        <f t="shared" si="35"/>
        <v>288</v>
      </c>
      <c r="B304" s="1">
        <f t="shared" si="36"/>
        <v>-1946.6990048502312</v>
      </c>
      <c r="C304" s="1">
        <f t="shared" si="37"/>
        <v>-54.986020729778076</v>
      </c>
      <c r="D304" s="1">
        <f t="shared" si="38"/>
        <v>0.19197502531594779</v>
      </c>
      <c r="E304" s="1">
        <f t="shared" si="39"/>
        <v>-54.794045704462128</v>
      </c>
      <c r="F304" s="1">
        <f t="shared" si="40"/>
        <v>-2001.5890380673513</v>
      </c>
      <c r="H304" s="1">
        <f t="shared" si="34"/>
        <v>54.986020729778076</v>
      </c>
    </row>
    <row r="305" spans="1:8" x14ac:dyDescent="0.25">
      <c r="A305" s="1">
        <f t="shared" si="35"/>
        <v>289</v>
      </c>
      <c r="B305" s="1">
        <f t="shared" si="36"/>
        <v>-2001.5890380673513</v>
      </c>
      <c r="C305" s="1">
        <f t="shared" si="37"/>
        <v>-54.794045704462128</v>
      </c>
      <c r="D305" s="1">
        <f t="shared" si="38"/>
        <v>0.19061297358934226</v>
      </c>
      <c r="E305" s="1">
        <f t="shared" si="39"/>
        <v>-54.603432730872782</v>
      </c>
      <c r="F305" s="1">
        <f t="shared" si="40"/>
        <v>-2056.2877772850188</v>
      </c>
      <c r="H305" s="1">
        <f t="shared" si="34"/>
        <v>54.794045704462128</v>
      </c>
    </row>
    <row r="306" spans="1:8" x14ac:dyDescent="0.25">
      <c r="A306" s="1">
        <f t="shared" si="35"/>
        <v>290</v>
      </c>
      <c r="B306" s="1">
        <f t="shared" si="36"/>
        <v>-2056.2877772850188</v>
      </c>
      <c r="C306" s="1">
        <f t="shared" si="37"/>
        <v>-54.603432730872782</v>
      </c>
      <c r="D306" s="1">
        <f t="shared" si="38"/>
        <v>0.18926564925834022</v>
      </c>
      <c r="E306" s="1">
        <f t="shared" si="39"/>
        <v>-54.414167081614444</v>
      </c>
      <c r="F306" s="1">
        <f t="shared" si="40"/>
        <v>-2110.7965771912623</v>
      </c>
      <c r="H306" s="1">
        <f t="shared" si="34"/>
        <v>54.603432730872782</v>
      </c>
    </row>
    <row r="307" spans="1:8" x14ac:dyDescent="0.25">
      <c r="A307" s="1">
        <f t="shared" si="35"/>
        <v>291</v>
      </c>
      <c r="B307" s="1">
        <f t="shared" si="36"/>
        <v>-2110.7965771912623</v>
      </c>
      <c r="C307" s="1">
        <f t="shared" si="37"/>
        <v>-54.414167081614444</v>
      </c>
      <c r="D307" s="1">
        <f t="shared" si="38"/>
        <v>0.18793283666726701</v>
      </c>
      <c r="E307" s="1">
        <f t="shared" si="39"/>
        <v>-54.226234244947179</v>
      </c>
      <c r="F307" s="1">
        <f t="shared" si="40"/>
        <v>-2165.1167778545432</v>
      </c>
      <c r="H307" s="1">
        <f t="shared" si="34"/>
        <v>54.414167081614444</v>
      </c>
    </row>
    <row r="308" spans="1:8" x14ac:dyDescent="0.25">
      <c r="A308" s="1">
        <f t="shared" si="35"/>
        <v>292</v>
      </c>
      <c r="B308" s="1">
        <f t="shared" si="36"/>
        <v>-2165.1167778545432</v>
      </c>
      <c r="C308" s="1">
        <f t="shared" si="37"/>
        <v>-54.226234244947179</v>
      </c>
      <c r="D308" s="1">
        <f t="shared" si="38"/>
        <v>0.18661432416780421</v>
      </c>
      <c r="E308" s="1">
        <f t="shared" si="39"/>
        <v>-54.039619920779373</v>
      </c>
      <c r="F308" s="1">
        <f t="shared" si="40"/>
        <v>-2219.2497049374065</v>
      </c>
      <c r="H308" s="1">
        <f t="shared" si="34"/>
        <v>54.226234244947179</v>
      </c>
    </row>
    <row r="309" spans="1:8" x14ac:dyDescent="0.25">
      <c r="A309" s="1">
        <f t="shared" si="35"/>
        <v>293</v>
      </c>
      <c r="B309" s="1">
        <f t="shared" si="36"/>
        <v>-2219.2497049374065</v>
      </c>
      <c r="C309" s="1">
        <f t="shared" si="37"/>
        <v>-54.039619920779373</v>
      </c>
      <c r="D309" s="1">
        <f t="shared" si="38"/>
        <v>0.18530990402837411</v>
      </c>
      <c r="E309" s="1">
        <f t="shared" si="39"/>
        <v>-53.854310016751</v>
      </c>
      <c r="F309" s="1">
        <f t="shared" si="40"/>
        <v>-2273.1966699061718</v>
      </c>
      <c r="H309" s="1">
        <f t="shared" si="34"/>
        <v>54.039619920779373</v>
      </c>
    </row>
    <row r="310" spans="1:8" x14ac:dyDescent="0.25">
      <c r="A310" s="1">
        <f t="shared" si="35"/>
        <v>294</v>
      </c>
      <c r="B310" s="1">
        <f t="shared" si="36"/>
        <v>-2273.1966699061718</v>
      </c>
      <c r="C310" s="1">
        <f t="shared" si="37"/>
        <v>-53.854310016751</v>
      </c>
      <c r="D310" s="1">
        <f t="shared" si="38"/>
        <v>0.18401937234587962</v>
      </c>
      <c r="E310" s="1">
        <f t="shared" si="39"/>
        <v>-53.670290644405121</v>
      </c>
      <c r="F310" s="1">
        <f t="shared" si="40"/>
        <v>-2326.9589702367498</v>
      </c>
      <c r="H310" s="1">
        <f t="shared" si="34"/>
        <v>53.854310016751</v>
      </c>
    </row>
    <row r="311" spans="1:8" x14ac:dyDescent="0.25">
      <c r="A311" s="1">
        <f t="shared" si="35"/>
        <v>295</v>
      </c>
      <c r="B311" s="1">
        <f t="shared" si="36"/>
        <v>-2326.9589702367498</v>
      </c>
      <c r="C311" s="1">
        <f t="shared" si="37"/>
        <v>-53.670290644405121</v>
      </c>
      <c r="D311" s="1">
        <f t="shared" si="38"/>
        <v>0.18274252895980858</v>
      </c>
      <c r="E311" s="1">
        <f t="shared" si="39"/>
        <v>-53.487548115445314</v>
      </c>
      <c r="F311" s="1">
        <f t="shared" si="40"/>
        <v>-2380.5378896166749</v>
      </c>
      <c r="H311" s="1">
        <f t="shared" si="34"/>
        <v>53.670290644405121</v>
      </c>
    </row>
    <row r="312" spans="1:8" x14ac:dyDescent="0.25">
      <c r="A312" s="1">
        <f t="shared" si="35"/>
        <v>296</v>
      </c>
      <c r="B312" s="1">
        <f t="shared" si="36"/>
        <v>-2380.5378896166749</v>
      </c>
      <c r="C312" s="1">
        <f t="shared" si="37"/>
        <v>-53.487548115445314</v>
      </c>
      <c r="D312" s="1">
        <f t="shared" si="38"/>
        <v>0.18147917736867036</v>
      </c>
      <c r="E312" s="1">
        <f t="shared" si="39"/>
        <v>-53.306068938076642</v>
      </c>
      <c r="F312" s="1">
        <f t="shared" si="40"/>
        <v>-2433.934698143436</v>
      </c>
      <c r="H312" s="1">
        <f t="shared" si="34"/>
        <v>53.487548115445314</v>
      </c>
    </row>
    <row r="313" spans="1:8" x14ac:dyDescent="0.25">
      <c r="A313" s="1">
        <f t="shared" si="35"/>
        <v>297</v>
      </c>
      <c r="B313" s="1">
        <f t="shared" si="36"/>
        <v>-2433.934698143436</v>
      </c>
      <c r="C313" s="1">
        <f t="shared" si="37"/>
        <v>-53.306068938076642</v>
      </c>
      <c r="D313" s="1">
        <f t="shared" si="38"/>
        <v>0.18022912464853036</v>
      </c>
      <c r="E313" s="1">
        <f t="shared" si="39"/>
        <v>-53.125839813428115</v>
      </c>
      <c r="F313" s="1">
        <f t="shared" si="40"/>
        <v>-2487.1506525191885</v>
      </c>
      <c r="H313" s="1">
        <f t="shared" si="34"/>
        <v>53.306068938076642</v>
      </c>
    </row>
    <row r="314" spans="1:8" x14ac:dyDescent="0.25">
      <c r="A314" s="1">
        <f t="shared" si="35"/>
        <v>298</v>
      </c>
      <c r="B314" s="1">
        <f t="shared" si="36"/>
        <v>-2487.1506525191885</v>
      </c>
      <c r="C314" s="1">
        <f t="shared" si="37"/>
        <v>-53.125839813428115</v>
      </c>
      <c r="D314" s="1">
        <f t="shared" si="38"/>
        <v>0.17899218137382356</v>
      </c>
      <c r="E314" s="1">
        <f t="shared" si="39"/>
        <v>-52.946847632054293</v>
      </c>
      <c r="F314" s="1">
        <f t="shared" si="40"/>
        <v>-2540.1869962419296</v>
      </c>
      <c r="H314" s="1">
        <f t="shared" si="34"/>
        <v>53.125839813428115</v>
      </c>
    </row>
    <row r="315" spans="1:8" x14ac:dyDescent="0.25">
      <c r="A315" s="1">
        <f t="shared" si="35"/>
        <v>299</v>
      </c>
      <c r="B315" s="1">
        <f t="shared" si="36"/>
        <v>-2540.1869962419296</v>
      </c>
      <c r="C315" s="1">
        <f t="shared" si="37"/>
        <v>-52.946847632054293</v>
      </c>
      <c r="D315" s="1">
        <f t="shared" si="38"/>
        <v>0.17776816154012742</v>
      </c>
      <c r="E315" s="1">
        <f t="shared" si="39"/>
        <v>-52.769079470514164</v>
      </c>
      <c r="F315" s="1">
        <f t="shared" si="40"/>
        <v>-2593.0449597932138</v>
      </c>
      <c r="H315" s="1">
        <f t="shared" si="34"/>
        <v>52.946847632054293</v>
      </c>
    </row>
    <row r="316" spans="1:8" x14ac:dyDescent="0.25">
      <c r="A316" s="1">
        <f t="shared" si="35"/>
        <v>300</v>
      </c>
      <c r="B316" s="1">
        <f t="shared" si="36"/>
        <v>-2593.0449597932138</v>
      </c>
      <c r="C316" s="1">
        <f t="shared" si="37"/>
        <v>-52.769079470514164</v>
      </c>
      <c r="D316" s="1">
        <f t="shared" si="38"/>
        <v>0.17655688248900425</v>
      </c>
      <c r="E316" s="1">
        <f t="shared" si="39"/>
        <v>-52.592522588025162</v>
      </c>
      <c r="F316" s="1">
        <f t="shared" si="40"/>
        <v>-2645.7257608224836</v>
      </c>
      <c r="H316" s="1">
        <f t="shared" si="34"/>
        <v>52.769079470514164</v>
      </c>
    </row>
  </sheetData>
  <phoneticPr fontId="0" type="noConversion"/>
  <pageMargins left="0.7" right="0.7" top="0.78740157499999996" bottom="0.78740157499999996" header="0.3" footer="0.3"/>
  <pageSetup paperSize="9" orientation="portrait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" r:id="rId4" name="Scroll Bar 7">
              <controlPr defaultSize="0" autoPict="0">
                <anchor moveWithCells="1" sizeWithCells="1">
                  <from>
                    <xdr:col>2</xdr:col>
                    <xdr:colOff>1038225</xdr:colOff>
                    <xdr:row>1</xdr:row>
                    <xdr:rowOff>0</xdr:rowOff>
                  </from>
                  <to>
                    <xdr:col>5</xdr:col>
                    <xdr:colOff>9525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5" name="Scroll Bar 8">
              <controlPr defaultSize="0" autoPict="0">
                <anchor moveWithCells="1" sizeWithCells="1">
                  <from>
                    <xdr:col>2</xdr:col>
                    <xdr:colOff>1038225</xdr:colOff>
                    <xdr:row>4</xdr:row>
                    <xdr:rowOff>0</xdr:rowOff>
                  </from>
                  <to>
                    <xdr:col>5</xdr:col>
                    <xdr:colOff>9525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Scroll Bar 9">
              <controlPr defaultSize="0" autoPict="0">
                <anchor moveWithCells="1" sizeWithCells="1">
                  <from>
                    <xdr:col>3</xdr:col>
                    <xdr:colOff>0</xdr:colOff>
                    <xdr:row>7</xdr:row>
                    <xdr:rowOff>0</xdr:rowOff>
                  </from>
                  <to>
                    <xdr:col>5</xdr:col>
                    <xdr:colOff>19050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Scroll Bar 11">
              <controlPr defaultSize="0" autoPict="0">
                <anchor moveWithCells="1" sizeWithCells="1">
                  <from>
                    <xdr:col>3</xdr:col>
                    <xdr:colOff>0</xdr:colOff>
                    <xdr:row>10</xdr:row>
                    <xdr:rowOff>0</xdr:rowOff>
                  </from>
                  <to>
                    <xdr:col>5</xdr:col>
                    <xdr:colOff>19050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Scroll Bar 12">
              <controlPr defaultSize="0" autoPict="0">
                <anchor moveWithCells="1" sizeWithCells="1">
                  <from>
                    <xdr:col>3</xdr:col>
                    <xdr:colOff>0</xdr:colOff>
                    <xdr:row>12</xdr:row>
                    <xdr:rowOff>0</xdr:rowOff>
                  </from>
                  <to>
                    <xdr:col>5</xdr:col>
                    <xdr:colOff>19050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Christoph</cp:lastModifiedBy>
  <dcterms:created xsi:type="dcterms:W3CDTF">2014-03-06T15:13:17Z</dcterms:created>
  <dcterms:modified xsi:type="dcterms:W3CDTF">2020-01-21T16:13:42Z</dcterms:modified>
</cp:coreProperties>
</file>