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DMX-Lightflasher" sheetId="1" r:id="rId1"/>
  </sheets>
  <definedNames>
    <definedName name="_xlnm._FilterDatabase" localSheetId="0" hidden="1">'DMX-Lightflasher'!$A$1:$J$95</definedName>
  </definedNames>
  <calcPr fullCalcOnLoad="1"/>
</workbook>
</file>

<file path=xl/sharedStrings.xml><?xml version="1.0" encoding="utf-8"?>
<sst xmlns="http://schemas.openxmlformats.org/spreadsheetml/2006/main" count="384" uniqueCount="217">
  <si>
    <t>Bez.</t>
  </si>
  <si>
    <t>Anz.</t>
  </si>
  <si>
    <t>Preis</t>
  </si>
  <si>
    <t>Summe</t>
  </si>
  <si>
    <t>PIC 16F877-20P</t>
  </si>
  <si>
    <t>TIC 206M</t>
  </si>
  <si>
    <t>Beschreibung</t>
  </si>
  <si>
    <t>TRIAC 3A/600V</t>
  </si>
  <si>
    <t>V PR18/25</t>
  </si>
  <si>
    <t>U-Kühlkörper, 25x18x20mm, 17K/W, Langloch</t>
  </si>
  <si>
    <t>1N 4004</t>
  </si>
  <si>
    <t>Diode</t>
  </si>
  <si>
    <t xml:space="preserve">Wannenstecker, 14-polig, gerade </t>
  </si>
  <si>
    <t xml:space="preserve">WSL 14G </t>
  </si>
  <si>
    <t xml:space="preserve">Pfostenbuchse, 14-polig, mit Zugentlastung </t>
  </si>
  <si>
    <t xml:space="preserve">PFL 14 </t>
  </si>
  <si>
    <t xml:space="preserve">IC-Sockel, 40-polig, doppelter Federkontakt </t>
  </si>
  <si>
    <t xml:space="preserve">GS 40 </t>
  </si>
  <si>
    <t>KERAMIK-KONDENSATOR 4,7nF</t>
  </si>
  <si>
    <t>KERAMIK-KONDENSATOR 330pF</t>
  </si>
  <si>
    <t>KERAMIK-KONDENSATOR 2,2nF</t>
  </si>
  <si>
    <t>KERAMIK-KONDENSATOR 1,2nF</t>
  </si>
  <si>
    <t>KERAMIK-KONDENSATOR 82pF</t>
  </si>
  <si>
    <t>KERKO 1,2N</t>
  </si>
  <si>
    <t>KERKO 150P</t>
  </si>
  <si>
    <t>KERKO 2,2N</t>
  </si>
  <si>
    <t>KERKO 330P</t>
  </si>
  <si>
    <t>KERKO 4,7N</t>
  </si>
  <si>
    <t>KERKO 680P</t>
  </si>
  <si>
    <t>KERAMIK-KONDENSATOR 680pF</t>
  </si>
  <si>
    <t>KERAMIK-KONDENSATOR 150pF</t>
  </si>
  <si>
    <t>KERKO 82P</t>
  </si>
  <si>
    <t>P4M-LIN 47K</t>
  </si>
  <si>
    <t>Drehpoti. linear, 4mm, mono 47 K-Ohm</t>
  </si>
  <si>
    <t>µA 7805</t>
  </si>
  <si>
    <t>1N 4148</t>
  </si>
  <si>
    <t>RUND-GLEICHRICHTER (W02)</t>
  </si>
  <si>
    <t>B80C1500RUND</t>
  </si>
  <si>
    <t>FLINK 2,5A</t>
  </si>
  <si>
    <t>Flachstecker für Printmontage, Breite 4,75mm</t>
  </si>
  <si>
    <t>FS-P 4,75</t>
  </si>
  <si>
    <t>Flachsteckhülse, nicht isoliert, Breite: 4,75mm</t>
  </si>
  <si>
    <t>FSH-M1 4,75</t>
  </si>
  <si>
    <t>Platinensteckverbinder gerade, weiss, 3-polig</t>
  </si>
  <si>
    <t>PS 25/3G WS</t>
  </si>
  <si>
    <t>Cinchbuchse, Einbau, vergoldet mit Farbring rot</t>
  </si>
  <si>
    <t>CBGP RT</t>
  </si>
  <si>
    <t>Cinchbuchse, Einbau, vergoldet mit Farbr. weiß</t>
  </si>
  <si>
    <t>CBGP WS</t>
  </si>
  <si>
    <t>Spannungsregler 1A positiv, TO220, 5V</t>
  </si>
  <si>
    <t>Hauptplatine</t>
  </si>
  <si>
    <t>LCD 204BL-4 DIP</t>
  </si>
  <si>
    <t>LCD DIP-Modul, Dotmatrix, 4x20 Zeichen, blau</t>
  </si>
  <si>
    <t>BEL 250X150-1</t>
  </si>
  <si>
    <t>Anzeige</t>
  </si>
  <si>
    <t>Feinsicherung 5x20mm, flink 2.5A</t>
  </si>
  <si>
    <t>Steckerleiste</t>
  </si>
  <si>
    <t>TASTER 3301D</t>
  </si>
  <si>
    <t>Kurzhubtaster 6x6mm, Höhe: 13,0mm, 12V, vert.</t>
  </si>
  <si>
    <t>Einstellpotentiometer, liegend, 15mm, 2,5 K-Ohm</t>
  </si>
  <si>
    <t>PT 15-L 2,5K</t>
  </si>
  <si>
    <t>738425 - 62</t>
  </si>
  <si>
    <t>Conrad</t>
  </si>
  <si>
    <t>STECKDOSE FÜR EUROSTECKER</t>
  </si>
  <si>
    <t>EINBAU-KALTG.ST. M. SICHERUNGSH. UNBELEU</t>
  </si>
  <si>
    <t>501637 - 62</t>
  </si>
  <si>
    <t>STRAHLERMODUL FÜR LICHTORGELN</t>
  </si>
  <si>
    <t>590342 - 62</t>
  </si>
  <si>
    <t>Leuchtmodul</t>
  </si>
  <si>
    <t>REFLEKTORLAMPE BLAU R80, 60W E27</t>
  </si>
  <si>
    <t>646172 - LN</t>
  </si>
  <si>
    <t>REFLEKTORLAMPE ROT R80, 60W E27</t>
  </si>
  <si>
    <t>REFLEKTORLAMPE GELB R80, 60W E27</t>
  </si>
  <si>
    <t>REFLEKTORLAMPE GRÜN R80, 60W E27</t>
  </si>
  <si>
    <t>646180 - LN</t>
  </si>
  <si>
    <t>646199 - LN</t>
  </si>
  <si>
    <t>646202 - LN</t>
  </si>
  <si>
    <t>Gehäuse</t>
  </si>
  <si>
    <t>ELV</t>
  </si>
  <si>
    <t>Gehäusehalbschale glasklar</t>
  </si>
  <si>
    <t>ELV Serie 7000 Front-/Rückplatte, glasklar</t>
  </si>
  <si>
    <t>68-044-87</t>
  </si>
  <si>
    <t>ELV Serie 7000 Montage-Zubehörsatz (36-teilig), glasklar</t>
  </si>
  <si>
    <t>68-045-01</t>
  </si>
  <si>
    <t>ELV Serie 7000 Rückplatte Alu</t>
  </si>
  <si>
    <t>68-044-98</t>
  </si>
  <si>
    <t>68-044-91</t>
  </si>
  <si>
    <t>Z5U-2,5 100N</t>
  </si>
  <si>
    <t>VIELSCHICHTKONDENSATOR 100nF</t>
  </si>
  <si>
    <t>Z5U-2,5 10N</t>
  </si>
  <si>
    <t>VIELSCHICHTKONDENSATOR 10nF</t>
  </si>
  <si>
    <t>LMC 6484 N</t>
  </si>
  <si>
    <t>Op-Amp, DIL-14</t>
  </si>
  <si>
    <t>SIM1-0505 SIL4</t>
  </si>
  <si>
    <t>DC/DC-Wandler, SIL 4, 1 W, in 5 V/out 5 V</t>
  </si>
  <si>
    <t>SN 75176BP</t>
  </si>
  <si>
    <t>74HC 4067</t>
  </si>
  <si>
    <t>METALL 10,0K</t>
  </si>
  <si>
    <t>Metallschichtwiderstand 10,0 K-Ohm</t>
  </si>
  <si>
    <t>64W-10K</t>
  </si>
  <si>
    <t>Präzisionspoti. 25 Gänge, stehend, 10 K-Ohm</t>
  </si>
  <si>
    <t>16-HC49U-S</t>
  </si>
  <si>
    <t>Standardquarz, Grundton, 16,0 MHz</t>
  </si>
  <si>
    <t>KERKO 27P</t>
  </si>
  <si>
    <t>BC 547B</t>
  </si>
  <si>
    <t>TRANSISTOR</t>
  </si>
  <si>
    <t>RAD 105 2.200/25</t>
  </si>
  <si>
    <t>Elektrolytkondensator, 2200µF/25V, 105°C, RM 5,0mm</t>
  </si>
  <si>
    <t>METALL 1,00M</t>
  </si>
  <si>
    <t>Metallschichtwiderstand 1,00 M-Ohm</t>
  </si>
  <si>
    <t>Metallschichtwiderstand 1,00 K-Ohm</t>
  </si>
  <si>
    <t>Metallschichtwiderstand 120 K-Ohm</t>
  </si>
  <si>
    <t>Metallschichtwiderstand 820 K-Ohm</t>
  </si>
  <si>
    <t>METALL 1,00K</t>
  </si>
  <si>
    <t>METALL 120K</t>
  </si>
  <si>
    <t>METALL 820K</t>
  </si>
  <si>
    <t>METALL 100</t>
  </si>
  <si>
    <t>Metallschichtwiderstand 100 Ohm</t>
  </si>
  <si>
    <t>Metallschichtwiderstand 270 Ohm</t>
  </si>
  <si>
    <t>METALL 270</t>
  </si>
  <si>
    <t>Metallschichtwiderstand 100 K-Ohm</t>
  </si>
  <si>
    <t>METALL 100K</t>
  </si>
  <si>
    <t>2W METALL 47</t>
  </si>
  <si>
    <t>Metalloxidschicht-Widerstand 2W, 5% 47 Ohm</t>
  </si>
  <si>
    <t>2W METALL 220K</t>
  </si>
  <si>
    <t>Metalloxidschicht-Widerstand 2W, 5% 220 K-Ohm</t>
  </si>
  <si>
    <t>2W METALL 680K</t>
  </si>
  <si>
    <t>Metalloxidschicht-Widerstand 2W, 5% 680 K-Ohm</t>
  </si>
  <si>
    <t>MKS-4-100 220N</t>
  </si>
  <si>
    <t>FOLIEN-KONDENSATOR 220nF/100V</t>
  </si>
  <si>
    <t>B380C1500-W+W</t>
  </si>
  <si>
    <t>BRÜCKEN-GLEICHRICHTER</t>
  </si>
  <si>
    <t>MOC 3021</t>
  </si>
  <si>
    <t>CNY 17/II</t>
  </si>
  <si>
    <t>OPTOKOPPLER</t>
  </si>
  <si>
    <t>MP3-X2 10N</t>
  </si>
  <si>
    <t>Funk-Entstördrossel, 40 Windungen, 80µ</t>
  </si>
  <si>
    <t>FED 80µ</t>
  </si>
  <si>
    <t>Sicherungshalter für Kleinstsicherungen, max. 5A</t>
  </si>
  <si>
    <t>PL 166600</t>
  </si>
  <si>
    <t>Kleinstsicherung zum einlöten, flink 0,315A</t>
  </si>
  <si>
    <t>MINI FLINK 0,315</t>
  </si>
  <si>
    <t>EI 42/14,8 106</t>
  </si>
  <si>
    <t>CHIP-Leuchtdioden, Bauform G1206, blau</t>
  </si>
  <si>
    <t>SMD-LED 1206 BL</t>
  </si>
  <si>
    <t>CHIP-Leuchtdioden, Bauform G1206, gelb</t>
  </si>
  <si>
    <t>SMD-LED 1206 GE</t>
  </si>
  <si>
    <t>CHIP-Leuchtdioden, Bauform G1206, grün</t>
  </si>
  <si>
    <t>SMD-LED 1206 GN</t>
  </si>
  <si>
    <t>CHIP-Leuchtdioden, Bauform G1206, rot</t>
  </si>
  <si>
    <t>SMD-LED 1206 RT</t>
  </si>
  <si>
    <t>SMD-Chip-Widerstand, Bauform 1206, 150 Ohm</t>
  </si>
  <si>
    <t>SMD 1/4W 150</t>
  </si>
  <si>
    <t>SMD-Chip-Widerstand, Bauform 1206, 51 Ohm</t>
  </si>
  <si>
    <t>SMD 1/4W 51</t>
  </si>
  <si>
    <t>PIC-Controller mit Flash-Memory Dil-40</t>
  </si>
  <si>
    <t>Netzteil</t>
  </si>
  <si>
    <t>Gehäusebeleuchtung</t>
  </si>
  <si>
    <t>Frequenzfilter, ZC-Erkennung</t>
  </si>
  <si>
    <t>Frequenzfilter</t>
  </si>
  <si>
    <t>ZC-Erkennung</t>
  </si>
  <si>
    <t>Lastteil</t>
  </si>
  <si>
    <t>1aus16 Analogmultiplexer</t>
  </si>
  <si>
    <t>DMX Protokollwandler</t>
  </si>
  <si>
    <t>DMX-Eingang</t>
  </si>
  <si>
    <t>Takterzeugung</t>
  </si>
  <si>
    <t>CPU</t>
  </si>
  <si>
    <t>Referenzspannung</t>
  </si>
  <si>
    <t>KERAMIK-KONDENSATOR 27pF</t>
  </si>
  <si>
    <t>METALL 4,70K</t>
  </si>
  <si>
    <t>Metallschichtwiderstand 4,70 K-Ohm</t>
  </si>
  <si>
    <t>Trafo ERA 042-5187.0G, 5VA, 6V, 834mA</t>
  </si>
  <si>
    <t>Pull-Up Widerstände, ZC-Erkng.</t>
  </si>
  <si>
    <t>METALL 330</t>
  </si>
  <si>
    <t>Metallschichtwiderstand 330 Ohm</t>
  </si>
  <si>
    <t>IR-Sensor</t>
  </si>
  <si>
    <t>RAD 4,7/35</t>
  </si>
  <si>
    <t>Elektrolytkondensator, 4,7µF/35V, 5x11mm, RM 2,0mm</t>
  </si>
  <si>
    <t>TSOP 1736</t>
  </si>
  <si>
    <t>IR-Empfangsmodul 36kHz</t>
  </si>
  <si>
    <t>LED 5MM RT</t>
  </si>
  <si>
    <t>LED, 5mm, Low Cost, rot</t>
  </si>
  <si>
    <t>LED 5MM GN</t>
  </si>
  <si>
    <t>LED, 5mm, Low Cost, grün</t>
  </si>
  <si>
    <t>Metallschichtwiderstand 150 Ohm</t>
  </si>
  <si>
    <t>METALL 150</t>
  </si>
  <si>
    <t>Sicherungshalter, 5x20mm, max. 6,3A-250V</t>
  </si>
  <si>
    <t>PL 112000</t>
  </si>
  <si>
    <t>FLINK 0,63A</t>
  </si>
  <si>
    <t>Feinsicherung 5x20mm, flink 0,63A</t>
  </si>
  <si>
    <t>ZC-Erkennung, Tastatur</t>
  </si>
  <si>
    <t>Metallschichtwiderstand 2,70 K-Ohm</t>
  </si>
  <si>
    <t>METALL 2,70K</t>
  </si>
  <si>
    <t>Tastatur</t>
  </si>
  <si>
    <t>Metallschichtwiderstand 30,0 Ohm</t>
  </si>
  <si>
    <t>METALL 30,0</t>
  </si>
  <si>
    <t>LCD</t>
  </si>
  <si>
    <t>Fotoplatine, einseitig, 250x150mm, 1,5mm, 35µ</t>
  </si>
  <si>
    <t>Shop</t>
  </si>
  <si>
    <t>Reichelt</t>
  </si>
  <si>
    <t>PS 25/5G WS</t>
  </si>
  <si>
    <t>Platinensteckverbinder gerade, weiss, 5-polig</t>
  </si>
  <si>
    <t>PS 25/8G WS</t>
  </si>
  <si>
    <t>Platinensteckverbinder gerade, weiss, 8-polig</t>
  </si>
  <si>
    <t>BC 338-25</t>
  </si>
  <si>
    <t>Metallschichtwiderstand 180 Ohm</t>
  </si>
  <si>
    <t>METALL 180</t>
  </si>
  <si>
    <t>METALL 2,40K</t>
  </si>
  <si>
    <t>WIMA, Funk-Entstörkondensator, Klasse X2, 100NF/275V~</t>
  </si>
  <si>
    <t>WIMA, Funk-Entstörkondensator, Klasse X2, 10NF/275V~</t>
  </si>
  <si>
    <t>MP3-X2 100N</t>
  </si>
  <si>
    <t>Metallschichtwiderstand 2,40 K-Ohm</t>
  </si>
  <si>
    <t>RAD 100/35</t>
  </si>
  <si>
    <t>Elektrolytkondensator, 100µF/35V, 6,3x11mm, RM 2,5mm</t>
  </si>
  <si>
    <t>Stützkondensatoren, Frq.filter</t>
  </si>
  <si>
    <t>Summe Mechanik (Gehäuse, Lampen, Steckdosen)</t>
  </si>
  <si>
    <t>Summe Elektronik (Bauteile, Leiterplatte, Buchsen, Taster)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</si>
</sst>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#.##"/>
    <numFmt numFmtId="170" formatCode="#,##0.00\ &quot;€&quot;;&quot;&quot;"/>
    <numFmt numFmtId="171" formatCode="#,##0.00\ &quot;€&quot;;&quot;&quot;;&quot;&quot;"/>
    <numFmt numFmtId="172" formatCode="#,##0.00\ &quot;€&quot;;;&quot;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5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9" sqref="B59"/>
    </sheetView>
  </sheetViews>
  <sheetFormatPr defaultColWidth="11.421875" defaultRowHeight="12.75"/>
  <cols>
    <col min="1" max="1" width="54.140625" style="0" customWidth="1"/>
    <col min="2" max="2" width="18.57421875" style="0" customWidth="1"/>
    <col min="3" max="3" width="4.8515625" style="1" bestFit="1" customWidth="1"/>
    <col min="4" max="5" width="11.421875" style="4" customWidth="1"/>
    <col min="6" max="6" width="31.8515625" style="0" bestFit="1" customWidth="1"/>
    <col min="7" max="7" width="7.7109375" style="0" bestFit="1" customWidth="1"/>
    <col min="9" max="9" width="11.421875" style="14" customWidth="1"/>
  </cols>
  <sheetData>
    <row r="1" spans="1:9" ht="12.75">
      <c r="A1" s="2" t="s">
        <v>6</v>
      </c>
      <c r="B1" s="2" t="s">
        <v>0</v>
      </c>
      <c r="C1" s="8" t="s">
        <v>1</v>
      </c>
      <c r="D1" s="9" t="s">
        <v>2</v>
      </c>
      <c r="E1" s="9" t="s">
        <v>3</v>
      </c>
      <c r="F1" s="11">
        <f>SUM(E:E)</f>
        <v>239.33599999999998</v>
      </c>
      <c r="G1" s="12" t="s">
        <v>198</v>
      </c>
      <c r="I1" s="13"/>
    </row>
    <row r="2" spans="1:7" ht="12.75">
      <c r="A2" t="s">
        <v>162</v>
      </c>
      <c r="B2" t="s">
        <v>96</v>
      </c>
      <c r="C2" s="1">
        <v>1</v>
      </c>
      <c r="D2" s="4">
        <v>1.65</v>
      </c>
      <c r="E2" s="4">
        <f>C2*D2</f>
        <v>1.65</v>
      </c>
      <c r="F2" t="s">
        <v>159</v>
      </c>
      <c r="G2" t="s">
        <v>199</v>
      </c>
    </row>
    <row r="3" spans="1:7" ht="12.75">
      <c r="A3" t="s">
        <v>131</v>
      </c>
      <c r="B3" t="s">
        <v>130</v>
      </c>
      <c r="C3" s="1">
        <v>1</v>
      </c>
      <c r="D3" s="4">
        <v>0.4</v>
      </c>
      <c r="E3" s="4">
        <f aca="true" t="shared" si="0" ref="E3:E44">C3*D3</f>
        <v>0.4</v>
      </c>
      <c r="F3" t="s">
        <v>156</v>
      </c>
      <c r="G3" t="s">
        <v>199</v>
      </c>
    </row>
    <row r="4" spans="1:7" ht="12.75">
      <c r="A4" t="s">
        <v>143</v>
      </c>
      <c r="B4" t="s">
        <v>144</v>
      </c>
      <c r="C4" s="1">
        <v>4</v>
      </c>
      <c r="D4" s="4">
        <v>0.45</v>
      </c>
      <c r="E4" s="4">
        <f t="shared" si="0"/>
        <v>1.8</v>
      </c>
      <c r="F4" t="s">
        <v>157</v>
      </c>
      <c r="G4" t="s">
        <v>199</v>
      </c>
    </row>
    <row r="5" spans="1:7" ht="12.75">
      <c r="A5" t="s">
        <v>145</v>
      </c>
      <c r="B5" t="s">
        <v>146</v>
      </c>
      <c r="C5" s="1">
        <v>4</v>
      </c>
      <c r="D5" s="4">
        <v>0.09</v>
      </c>
      <c r="E5" s="4">
        <f t="shared" si="0"/>
        <v>0.36</v>
      </c>
      <c r="F5" t="s">
        <v>157</v>
      </c>
      <c r="G5" t="s">
        <v>199</v>
      </c>
    </row>
    <row r="6" spans="1:7" ht="12.75">
      <c r="A6" t="s">
        <v>147</v>
      </c>
      <c r="B6" t="s">
        <v>148</v>
      </c>
      <c r="C6" s="1">
        <v>4</v>
      </c>
      <c r="D6" s="4">
        <v>0.09</v>
      </c>
      <c r="E6" s="4">
        <f t="shared" si="0"/>
        <v>0.36</v>
      </c>
      <c r="F6" t="s">
        <v>157</v>
      </c>
      <c r="G6" t="s">
        <v>199</v>
      </c>
    </row>
    <row r="7" spans="1:7" ht="12.75">
      <c r="A7" t="s">
        <v>149</v>
      </c>
      <c r="B7" t="s">
        <v>150</v>
      </c>
      <c r="C7" s="1">
        <v>4</v>
      </c>
      <c r="D7" s="4">
        <v>0.09</v>
      </c>
      <c r="E7" s="4">
        <f t="shared" si="0"/>
        <v>0.36</v>
      </c>
      <c r="F7" t="s">
        <v>157</v>
      </c>
      <c r="G7" t="s">
        <v>199</v>
      </c>
    </row>
    <row r="8" spans="1:7" ht="12.75">
      <c r="A8" t="s">
        <v>94</v>
      </c>
      <c r="B8" t="s">
        <v>93</v>
      </c>
      <c r="C8" s="1">
        <v>1</v>
      </c>
      <c r="D8" s="4">
        <v>4.95</v>
      </c>
      <c r="E8" s="4">
        <f t="shared" si="0"/>
        <v>4.95</v>
      </c>
      <c r="F8" t="s">
        <v>156</v>
      </c>
      <c r="G8" t="s">
        <v>199</v>
      </c>
    </row>
    <row r="9" spans="1:7" ht="12.75">
      <c r="A9" t="s">
        <v>11</v>
      </c>
      <c r="B9" s="16" t="s">
        <v>35</v>
      </c>
      <c r="C9" s="6">
        <v>11</v>
      </c>
      <c r="D9" s="7">
        <v>0.02</v>
      </c>
      <c r="E9" s="7">
        <f>C9*D9</f>
        <v>0.22</v>
      </c>
      <c r="F9" t="s">
        <v>158</v>
      </c>
      <c r="G9" t="s">
        <v>199</v>
      </c>
    </row>
    <row r="10" spans="1:7" ht="12.75">
      <c r="A10" t="s">
        <v>11</v>
      </c>
      <c r="B10" t="s">
        <v>10</v>
      </c>
      <c r="C10" s="1">
        <v>1</v>
      </c>
      <c r="D10" s="4">
        <v>0.02</v>
      </c>
      <c r="E10" s="7">
        <f>C10*D10</f>
        <v>0.02</v>
      </c>
      <c r="F10" t="s">
        <v>156</v>
      </c>
      <c r="G10" t="s">
        <v>199</v>
      </c>
    </row>
    <row r="11" spans="1:7" ht="12.75">
      <c r="A11" t="s">
        <v>163</v>
      </c>
      <c r="B11" t="s">
        <v>95</v>
      </c>
      <c r="C11" s="1">
        <v>1</v>
      </c>
      <c r="D11" s="4">
        <v>1.1</v>
      </c>
      <c r="E11" s="4">
        <f t="shared" si="0"/>
        <v>1.1</v>
      </c>
      <c r="F11" t="s">
        <v>164</v>
      </c>
      <c r="G11" t="s">
        <v>199</v>
      </c>
    </row>
    <row r="12" spans="1:7" ht="12.75">
      <c r="A12" t="s">
        <v>33</v>
      </c>
      <c r="B12" t="s">
        <v>32</v>
      </c>
      <c r="C12" s="1">
        <v>1</v>
      </c>
      <c r="D12" s="4">
        <v>0.53</v>
      </c>
      <c r="E12" s="4">
        <f t="shared" si="0"/>
        <v>0.53</v>
      </c>
      <c r="F12" t="s">
        <v>159</v>
      </c>
      <c r="G12" t="s">
        <v>199</v>
      </c>
    </row>
    <row r="13" spans="1:7" ht="12.75">
      <c r="A13" t="s">
        <v>213</v>
      </c>
      <c r="B13" t="s">
        <v>212</v>
      </c>
      <c r="C13" s="1">
        <v>1</v>
      </c>
      <c r="D13" s="4">
        <v>0.05</v>
      </c>
      <c r="E13" s="4">
        <f>C13*D13</f>
        <v>0.05</v>
      </c>
      <c r="F13" t="s">
        <v>156</v>
      </c>
      <c r="G13" t="s">
        <v>199</v>
      </c>
    </row>
    <row r="14" spans="1:7" ht="12.75">
      <c r="A14" t="s">
        <v>107</v>
      </c>
      <c r="B14" t="s">
        <v>106</v>
      </c>
      <c r="C14" s="6">
        <v>1</v>
      </c>
      <c r="D14" s="7">
        <v>0.29</v>
      </c>
      <c r="E14" s="7">
        <f>C14*D14</f>
        <v>0.29</v>
      </c>
      <c r="F14" t="s">
        <v>156</v>
      </c>
      <c r="G14" t="s">
        <v>199</v>
      </c>
    </row>
    <row r="15" spans="1:7" ht="12.75">
      <c r="A15" t="s">
        <v>177</v>
      </c>
      <c r="B15" t="s">
        <v>176</v>
      </c>
      <c r="C15" s="1">
        <v>1</v>
      </c>
      <c r="D15" s="4">
        <v>0.04</v>
      </c>
      <c r="E15" s="4">
        <f t="shared" si="0"/>
        <v>0.04</v>
      </c>
      <c r="F15" t="s">
        <v>175</v>
      </c>
      <c r="G15" t="s">
        <v>199</v>
      </c>
    </row>
    <row r="16" spans="1:7" ht="12.75">
      <c r="A16" t="s">
        <v>189</v>
      </c>
      <c r="B16" t="s">
        <v>188</v>
      </c>
      <c r="C16" s="1">
        <v>1</v>
      </c>
      <c r="D16" s="4">
        <v>0.07</v>
      </c>
      <c r="E16" s="4">
        <f t="shared" si="0"/>
        <v>0.07</v>
      </c>
      <c r="F16" t="s">
        <v>156</v>
      </c>
      <c r="G16" t="s">
        <v>199</v>
      </c>
    </row>
    <row r="17" spans="1:7" ht="12.75">
      <c r="A17" t="s">
        <v>129</v>
      </c>
      <c r="B17" t="s">
        <v>128</v>
      </c>
      <c r="C17" s="1">
        <v>1</v>
      </c>
      <c r="D17" s="4">
        <v>0.14</v>
      </c>
      <c r="E17" s="4">
        <f t="shared" si="0"/>
        <v>0.14</v>
      </c>
      <c r="F17" t="s">
        <v>160</v>
      </c>
      <c r="G17" t="s">
        <v>199</v>
      </c>
    </row>
    <row r="18" spans="1:7" ht="12.75">
      <c r="A18" t="s">
        <v>136</v>
      </c>
      <c r="B18" t="s">
        <v>137</v>
      </c>
      <c r="C18" s="1">
        <v>8</v>
      </c>
      <c r="D18" s="4">
        <v>1.1</v>
      </c>
      <c r="E18" s="4">
        <f t="shared" si="0"/>
        <v>8.8</v>
      </c>
      <c r="F18" t="s">
        <v>161</v>
      </c>
      <c r="G18" t="s">
        <v>199</v>
      </c>
    </row>
    <row r="19" spans="1:7" ht="12.75">
      <c r="A19" t="s">
        <v>179</v>
      </c>
      <c r="B19" t="s">
        <v>178</v>
      </c>
      <c r="C19" s="1">
        <v>1</v>
      </c>
      <c r="D19" s="4">
        <v>0.64</v>
      </c>
      <c r="E19" s="4">
        <f t="shared" si="0"/>
        <v>0.64</v>
      </c>
      <c r="F19" t="s">
        <v>175</v>
      </c>
      <c r="G19" t="s">
        <v>199</v>
      </c>
    </row>
    <row r="20" spans="1:7" ht="12.75">
      <c r="A20" t="s">
        <v>21</v>
      </c>
      <c r="B20" t="s">
        <v>23</v>
      </c>
      <c r="C20" s="6">
        <v>2</v>
      </c>
      <c r="D20" s="7">
        <v>0.04</v>
      </c>
      <c r="E20" s="7">
        <f t="shared" si="0"/>
        <v>0.08</v>
      </c>
      <c r="F20" t="s">
        <v>159</v>
      </c>
      <c r="G20" t="s">
        <v>199</v>
      </c>
    </row>
    <row r="21" spans="1:7" ht="12.75">
      <c r="A21" t="s">
        <v>30</v>
      </c>
      <c r="B21" t="s">
        <v>24</v>
      </c>
      <c r="C21" s="6">
        <v>2</v>
      </c>
      <c r="D21" s="7">
        <v>0.04</v>
      </c>
      <c r="E21" s="7">
        <f t="shared" si="0"/>
        <v>0.08</v>
      </c>
      <c r="F21" t="s">
        <v>159</v>
      </c>
      <c r="G21" t="s">
        <v>199</v>
      </c>
    </row>
    <row r="22" spans="1:7" ht="12.75">
      <c r="A22" t="s">
        <v>20</v>
      </c>
      <c r="B22" t="s">
        <v>25</v>
      </c>
      <c r="C22" s="6">
        <v>2</v>
      </c>
      <c r="D22" s="7">
        <v>0.04</v>
      </c>
      <c r="E22" s="7">
        <f t="shared" si="0"/>
        <v>0.08</v>
      </c>
      <c r="F22" t="s">
        <v>159</v>
      </c>
      <c r="G22" t="s">
        <v>199</v>
      </c>
    </row>
    <row r="23" spans="1:7" ht="12.75">
      <c r="A23" t="s">
        <v>168</v>
      </c>
      <c r="B23" t="s">
        <v>103</v>
      </c>
      <c r="C23" s="1">
        <v>2</v>
      </c>
      <c r="D23" s="4">
        <v>0.04</v>
      </c>
      <c r="E23" s="4">
        <f>C23*D23</f>
        <v>0.08</v>
      </c>
      <c r="F23" t="s">
        <v>165</v>
      </c>
      <c r="G23" t="s">
        <v>199</v>
      </c>
    </row>
    <row r="24" spans="1:7" ht="12.75">
      <c r="A24" t="s">
        <v>19</v>
      </c>
      <c r="B24" t="s">
        <v>26</v>
      </c>
      <c r="C24" s="6">
        <v>2</v>
      </c>
      <c r="D24" s="7">
        <v>0.04</v>
      </c>
      <c r="E24" s="7">
        <f t="shared" si="0"/>
        <v>0.08</v>
      </c>
      <c r="F24" t="s">
        <v>159</v>
      </c>
      <c r="G24" t="s">
        <v>199</v>
      </c>
    </row>
    <row r="25" spans="1:7" ht="12.75">
      <c r="A25" t="s">
        <v>18</v>
      </c>
      <c r="B25" t="s">
        <v>27</v>
      </c>
      <c r="C25" s="6">
        <v>2</v>
      </c>
      <c r="D25" s="7">
        <v>0.04</v>
      </c>
      <c r="E25" s="7">
        <f t="shared" si="0"/>
        <v>0.08</v>
      </c>
      <c r="F25" t="s">
        <v>159</v>
      </c>
      <c r="G25" t="s">
        <v>199</v>
      </c>
    </row>
    <row r="26" spans="1:7" ht="12.75">
      <c r="A26" t="s">
        <v>29</v>
      </c>
      <c r="B26" t="s">
        <v>28</v>
      </c>
      <c r="C26" s="6">
        <v>2</v>
      </c>
      <c r="D26" s="7">
        <v>0.04</v>
      </c>
      <c r="E26" s="7">
        <f t="shared" si="0"/>
        <v>0.08</v>
      </c>
      <c r="F26" t="s">
        <v>159</v>
      </c>
      <c r="G26" t="s">
        <v>199</v>
      </c>
    </row>
    <row r="27" spans="1:7" ht="12.75">
      <c r="A27" t="s">
        <v>22</v>
      </c>
      <c r="B27" t="s">
        <v>31</v>
      </c>
      <c r="C27" s="6">
        <v>2</v>
      </c>
      <c r="D27" s="7">
        <v>0.04</v>
      </c>
      <c r="E27" s="7">
        <f t="shared" si="0"/>
        <v>0.08</v>
      </c>
      <c r="F27" t="s">
        <v>159</v>
      </c>
      <c r="G27" t="s">
        <v>199</v>
      </c>
    </row>
    <row r="28" spans="1:7" ht="12.75">
      <c r="A28" t="s">
        <v>140</v>
      </c>
      <c r="B28" t="s">
        <v>141</v>
      </c>
      <c r="C28" s="1">
        <v>8</v>
      </c>
      <c r="D28" s="4">
        <v>0.34</v>
      </c>
      <c r="E28" s="4">
        <f t="shared" si="0"/>
        <v>2.72</v>
      </c>
      <c r="F28" t="s">
        <v>161</v>
      </c>
      <c r="G28" t="s">
        <v>199</v>
      </c>
    </row>
    <row r="29" spans="1:7" ht="12.75">
      <c r="A29" t="s">
        <v>183</v>
      </c>
      <c r="B29" t="s">
        <v>182</v>
      </c>
      <c r="C29" s="1">
        <v>1</v>
      </c>
      <c r="D29" s="4">
        <v>0.05</v>
      </c>
      <c r="E29" s="4">
        <f t="shared" si="0"/>
        <v>0.05</v>
      </c>
      <c r="F29" t="s">
        <v>54</v>
      </c>
      <c r="G29" t="s">
        <v>199</v>
      </c>
    </row>
    <row r="30" spans="1:7" ht="12.75">
      <c r="A30" t="s">
        <v>181</v>
      </c>
      <c r="B30" t="s">
        <v>180</v>
      </c>
      <c r="C30" s="1">
        <v>8</v>
      </c>
      <c r="D30" s="4">
        <v>0.05</v>
      </c>
      <c r="E30" s="4">
        <f aca="true" t="shared" si="1" ref="E30:E41">C30*D30</f>
        <v>0.4</v>
      </c>
      <c r="F30" t="s">
        <v>54</v>
      </c>
      <c r="G30" t="s">
        <v>199</v>
      </c>
    </row>
    <row r="31" spans="1:7" ht="12.75">
      <c r="A31" t="s">
        <v>125</v>
      </c>
      <c r="B31" t="s">
        <v>124</v>
      </c>
      <c r="C31" s="1">
        <v>1</v>
      </c>
      <c r="D31" s="4">
        <v>0.09</v>
      </c>
      <c r="E31" s="4">
        <f t="shared" si="1"/>
        <v>0.09</v>
      </c>
      <c r="F31" t="s">
        <v>160</v>
      </c>
      <c r="G31" t="s">
        <v>199</v>
      </c>
    </row>
    <row r="32" spans="1:7" ht="12.75">
      <c r="A32" t="s">
        <v>123</v>
      </c>
      <c r="B32" t="s">
        <v>122</v>
      </c>
      <c r="C32" s="1">
        <v>8</v>
      </c>
      <c r="D32" s="4">
        <v>0.09</v>
      </c>
      <c r="E32" s="4">
        <f t="shared" si="1"/>
        <v>0.72</v>
      </c>
      <c r="F32" t="s">
        <v>161</v>
      </c>
      <c r="G32" t="s">
        <v>199</v>
      </c>
    </row>
    <row r="33" spans="1:7" ht="12.75">
      <c r="A33" t="s">
        <v>127</v>
      </c>
      <c r="B33" t="s">
        <v>126</v>
      </c>
      <c r="C33" s="1">
        <v>1</v>
      </c>
      <c r="D33" s="4">
        <v>0.09</v>
      </c>
      <c r="E33" s="4">
        <f t="shared" si="1"/>
        <v>0.09</v>
      </c>
      <c r="F33" t="s">
        <v>160</v>
      </c>
      <c r="G33" t="s">
        <v>199</v>
      </c>
    </row>
    <row r="34" spans="1:7" ht="12.75">
      <c r="A34" t="s">
        <v>110</v>
      </c>
      <c r="B34" t="s">
        <v>113</v>
      </c>
      <c r="C34" s="6">
        <v>2</v>
      </c>
      <c r="D34" s="4">
        <v>0.048</v>
      </c>
      <c r="E34" s="7">
        <f t="shared" si="1"/>
        <v>0.096</v>
      </c>
      <c r="F34" t="s">
        <v>159</v>
      </c>
      <c r="G34" t="s">
        <v>199</v>
      </c>
    </row>
    <row r="35" spans="1:7" ht="12.75">
      <c r="A35" t="s">
        <v>109</v>
      </c>
      <c r="B35" t="s">
        <v>108</v>
      </c>
      <c r="C35" s="1">
        <v>17</v>
      </c>
      <c r="D35" s="4">
        <v>0.048</v>
      </c>
      <c r="E35" s="4">
        <f t="shared" si="1"/>
        <v>0.8160000000000001</v>
      </c>
      <c r="F35" t="s">
        <v>159</v>
      </c>
      <c r="G35" t="s">
        <v>199</v>
      </c>
    </row>
    <row r="36" spans="1:7" ht="12.75">
      <c r="A36" t="s">
        <v>98</v>
      </c>
      <c r="B36" t="s">
        <v>97</v>
      </c>
      <c r="C36" s="1">
        <v>4</v>
      </c>
      <c r="D36" s="4">
        <v>0.048</v>
      </c>
      <c r="E36" s="4">
        <f t="shared" si="1"/>
        <v>0.192</v>
      </c>
      <c r="F36" t="s">
        <v>172</v>
      </c>
      <c r="G36" t="s">
        <v>199</v>
      </c>
    </row>
    <row r="37" spans="1:7" ht="12.75">
      <c r="A37" t="s">
        <v>120</v>
      </c>
      <c r="B37" t="s">
        <v>121</v>
      </c>
      <c r="C37" s="1">
        <v>1</v>
      </c>
      <c r="D37" s="4">
        <v>0.048</v>
      </c>
      <c r="E37" s="4">
        <f t="shared" si="1"/>
        <v>0.048</v>
      </c>
      <c r="F37" t="s">
        <v>160</v>
      </c>
      <c r="G37" t="s">
        <v>199</v>
      </c>
    </row>
    <row r="38" spans="1:7" ht="12.75">
      <c r="A38" t="s">
        <v>117</v>
      </c>
      <c r="B38" t="s">
        <v>116</v>
      </c>
      <c r="C38" s="1">
        <v>8</v>
      </c>
      <c r="D38" s="4">
        <v>0.048</v>
      </c>
      <c r="E38" s="4">
        <f t="shared" si="1"/>
        <v>0.384</v>
      </c>
      <c r="F38" t="s">
        <v>161</v>
      </c>
      <c r="G38" t="s">
        <v>199</v>
      </c>
    </row>
    <row r="39" spans="1:7" ht="12.75">
      <c r="A39" t="s">
        <v>111</v>
      </c>
      <c r="B39" t="s">
        <v>114</v>
      </c>
      <c r="C39" s="6">
        <v>17</v>
      </c>
      <c r="D39" s="4">
        <v>0.048</v>
      </c>
      <c r="E39" s="7">
        <f t="shared" si="1"/>
        <v>0.8160000000000001</v>
      </c>
      <c r="F39" t="s">
        <v>159</v>
      </c>
      <c r="G39" t="s">
        <v>199</v>
      </c>
    </row>
    <row r="40" spans="1:7" ht="12.75">
      <c r="A40" t="s">
        <v>184</v>
      </c>
      <c r="B40" t="s">
        <v>185</v>
      </c>
      <c r="C40" s="1">
        <v>1</v>
      </c>
      <c r="D40" s="4">
        <v>0.048</v>
      </c>
      <c r="E40" s="4">
        <f t="shared" si="1"/>
        <v>0.048</v>
      </c>
      <c r="F40" t="s">
        <v>54</v>
      </c>
      <c r="G40" t="s">
        <v>199</v>
      </c>
    </row>
    <row r="41" spans="1:7" ht="12.75">
      <c r="A41" t="s">
        <v>191</v>
      </c>
      <c r="B41" t="s">
        <v>192</v>
      </c>
      <c r="C41" s="6">
        <v>3</v>
      </c>
      <c r="D41" s="4">
        <v>0.048</v>
      </c>
      <c r="E41" s="7">
        <f t="shared" si="1"/>
        <v>0.14400000000000002</v>
      </c>
      <c r="F41" t="s">
        <v>193</v>
      </c>
      <c r="G41" t="s">
        <v>199</v>
      </c>
    </row>
    <row r="42" spans="1:7" ht="12.75">
      <c r="A42" t="s">
        <v>118</v>
      </c>
      <c r="B42" t="s">
        <v>119</v>
      </c>
      <c r="C42" s="1">
        <v>5</v>
      </c>
      <c r="D42" s="4">
        <v>0.048</v>
      </c>
      <c r="E42" s="4">
        <f t="shared" si="0"/>
        <v>0.24</v>
      </c>
      <c r="F42" t="s">
        <v>190</v>
      </c>
      <c r="G42" t="s">
        <v>199</v>
      </c>
    </row>
    <row r="43" spans="1:7" ht="12.75">
      <c r="A43" t="s">
        <v>194</v>
      </c>
      <c r="B43" t="s">
        <v>195</v>
      </c>
      <c r="C43" s="6">
        <v>1</v>
      </c>
      <c r="D43" s="4">
        <v>0.048</v>
      </c>
      <c r="E43" s="7">
        <f>C43*D43</f>
        <v>0.048</v>
      </c>
      <c r="F43" t="s">
        <v>196</v>
      </c>
      <c r="G43" t="s">
        <v>199</v>
      </c>
    </row>
    <row r="44" spans="1:7" ht="12.75">
      <c r="A44" t="s">
        <v>174</v>
      </c>
      <c r="B44" t="s">
        <v>173</v>
      </c>
      <c r="C44" s="1">
        <v>1</v>
      </c>
      <c r="D44" s="4">
        <v>0.048</v>
      </c>
      <c r="E44" s="4">
        <f t="shared" si="0"/>
        <v>0.048</v>
      </c>
      <c r="F44" t="s">
        <v>175</v>
      </c>
      <c r="G44" t="s">
        <v>199</v>
      </c>
    </row>
    <row r="45" spans="1:7" ht="12.75">
      <c r="A45" t="s">
        <v>205</v>
      </c>
      <c r="B45" t="s">
        <v>206</v>
      </c>
      <c r="C45" s="1">
        <v>8</v>
      </c>
      <c r="D45" s="4">
        <v>0.048</v>
      </c>
      <c r="E45" s="4">
        <f aca="true" t="shared" si="2" ref="E45:E70">C45*D45</f>
        <v>0.384</v>
      </c>
      <c r="F45" t="s">
        <v>161</v>
      </c>
      <c r="G45" t="s">
        <v>199</v>
      </c>
    </row>
    <row r="46" spans="1:7" ht="12.75">
      <c r="A46" t="s">
        <v>170</v>
      </c>
      <c r="B46" t="s">
        <v>169</v>
      </c>
      <c r="C46" s="6">
        <v>4</v>
      </c>
      <c r="D46" s="4">
        <v>0.048</v>
      </c>
      <c r="E46" s="4">
        <f t="shared" si="2"/>
        <v>0.192</v>
      </c>
      <c r="F46" t="s">
        <v>157</v>
      </c>
      <c r="G46" t="s">
        <v>199</v>
      </c>
    </row>
    <row r="47" spans="1:7" ht="12.75">
      <c r="A47" t="s">
        <v>211</v>
      </c>
      <c r="B47" t="s">
        <v>207</v>
      </c>
      <c r="C47" s="1">
        <v>8</v>
      </c>
      <c r="D47" s="4">
        <v>0.048</v>
      </c>
      <c r="E47" s="4">
        <f t="shared" si="2"/>
        <v>0.384</v>
      </c>
      <c r="F47" t="s">
        <v>161</v>
      </c>
      <c r="G47" t="s">
        <v>199</v>
      </c>
    </row>
    <row r="48" spans="1:7" ht="12.75">
      <c r="A48" t="s">
        <v>112</v>
      </c>
      <c r="B48" t="s">
        <v>115</v>
      </c>
      <c r="C48" s="6">
        <v>2</v>
      </c>
      <c r="D48" s="4">
        <v>0.048</v>
      </c>
      <c r="E48" s="7">
        <f t="shared" si="2"/>
        <v>0.096</v>
      </c>
      <c r="F48" t="s">
        <v>159</v>
      </c>
      <c r="G48" t="s">
        <v>199</v>
      </c>
    </row>
    <row r="49" spans="1:7" ht="12.75">
      <c r="A49" t="s">
        <v>92</v>
      </c>
      <c r="B49" t="s">
        <v>91</v>
      </c>
      <c r="C49" s="1">
        <v>3</v>
      </c>
      <c r="D49" s="4">
        <v>1.55</v>
      </c>
      <c r="E49" s="4">
        <f t="shared" si="2"/>
        <v>4.65</v>
      </c>
      <c r="F49" t="s">
        <v>159</v>
      </c>
      <c r="G49" t="s">
        <v>199</v>
      </c>
    </row>
    <row r="50" spans="1:7" ht="12.75">
      <c r="A50" t="s">
        <v>134</v>
      </c>
      <c r="B50" t="s">
        <v>132</v>
      </c>
      <c r="C50" s="1">
        <v>8</v>
      </c>
      <c r="D50" s="4">
        <v>0.31</v>
      </c>
      <c r="E50" s="4">
        <f t="shared" si="2"/>
        <v>2.48</v>
      </c>
      <c r="F50" t="s">
        <v>161</v>
      </c>
      <c r="G50" t="s">
        <v>199</v>
      </c>
    </row>
    <row r="51" spans="1:7" ht="12.75">
      <c r="A51" t="s">
        <v>134</v>
      </c>
      <c r="B51" t="s">
        <v>133</v>
      </c>
      <c r="C51" s="1">
        <v>1</v>
      </c>
      <c r="D51" s="4">
        <v>0.18</v>
      </c>
      <c r="E51" s="4">
        <f t="shared" si="2"/>
        <v>0.18</v>
      </c>
      <c r="F51" t="s">
        <v>160</v>
      </c>
      <c r="G51" t="s">
        <v>199</v>
      </c>
    </row>
    <row r="52" spans="1:7" ht="12.75">
      <c r="A52" t="s">
        <v>155</v>
      </c>
      <c r="B52" t="s">
        <v>4</v>
      </c>
      <c r="C52" s="1">
        <v>1</v>
      </c>
      <c r="D52" s="4">
        <v>6.1</v>
      </c>
      <c r="E52" s="4">
        <f t="shared" si="2"/>
        <v>6.1</v>
      </c>
      <c r="F52" t="s">
        <v>166</v>
      </c>
      <c r="G52" t="s">
        <v>199</v>
      </c>
    </row>
    <row r="53" spans="1:7" ht="12.75">
      <c r="A53" t="s">
        <v>100</v>
      </c>
      <c r="B53" t="s">
        <v>99</v>
      </c>
      <c r="C53" s="1">
        <v>2</v>
      </c>
      <c r="D53" s="4">
        <v>0.64</v>
      </c>
      <c r="E53" s="4">
        <f t="shared" si="2"/>
        <v>1.28</v>
      </c>
      <c r="F53" t="s">
        <v>167</v>
      </c>
      <c r="G53" t="s">
        <v>199</v>
      </c>
    </row>
    <row r="54" spans="1:7" ht="12.75">
      <c r="A54" s="3" t="s">
        <v>36</v>
      </c>
      <c r="B54" s="16" t="s">
        <v>37</v>
      </c>
      <c r="C54" s="6">
        <v>1</v>
      </c>
      <c r="D54" s="7">
        <v>0.14</v>
      </c>
      <c r="E54" s="4">
        <f t="shared" si="2"/>
        <v>0.14</v>
      </c>
      <c r="F54" t="s">
        <v>156</v>
      </c>
      <c r="G54" t="s">
        <v>199</v>
      </c>
    </row>
    <row r="55" spans="1:7" ht="12.75">
      <c r="A55" t="s">
        <v>138</v>
      </c>
      <c r="B55" t="s">
        <v>139</v>
      </c>
      <c r="C55" s="1">
        <v>8</v>
      </c>
      <c r="D55" s="4">
        <v>0.28</v>
      </c>
      <c r="E55" s="4">
        <f t="shared" si="2"/>
        <v>2.24</v>
      </c>
      <c r="F55" t="s">
        <v>161</v>
      </c>
      <c r="G55" t="s">
        <v>199</v>
      </c>
    </row>
    <row r="56" spans="1:7" ht="12.75">
      <c r="A56" t="s">
        <v>186</v>
      </c>
      <c r="B56" t="s">
        <v>187</v>
      </c>
      <c r="C56" s="1">
        <v>1</v>
      </c>
      <c r="D56" s="4">
        <v>0.12</v>
      </c>
      <c r="E56" s="4">
        <f t="shared" si="2"/>
        <v>0.12</v>
      </c>
      <c r="F56" t="s">
        <v>156</v>
      </c>
      <c r="G56" t="s">
        <v>199</v>
      </c>
    </row>
    <row r="57" spans="1:7" ht="12.75">
      <c r="A57" t="s">
        <v>151</v>
      </c>
      <c r="B57" t="s">
        <v>152</v>
      </c>
      <c r="C57" s="1">
        <v>12</v>
      </c>
      <c r="D57" s="4">
        <v>0.08</v>
      </c>
      <c r="E57" s="4">
        <f t="shared" si="2"/>
        <v>0.96</v>
      </c>
      <c r="F57" t="s">
        <v>157</v>
      </c>
      <c r="G57" t="s">
        <v>199</v>
      </c>
    </row>
    <row r="58" spans="1:7" ht="12.75">
      <c r="A58" t="s">
        <v>153</v>
      </c>
      <c r="B58" t="s">
        <v>154</v>
      </c>
      <c r="C58" s="1">
        <v>4</v>
      </c>
      <c r="D58" s="4">
        <v>0.08</v>
      </c>
      <c r="E58" s="4">
        <f t="shared" si="2"/>
        <v>0.32</v>
      </c>
      <c r="F58" t="s">
        <v>157</v>
      </c>
      <c r="G58" t="s">
        <v>199</v>
      </c>
    </row>
    <row r="59" spans="1:7" ht="12.75">
      <c r="A59" s="3" t="s">
        <v>49</v>
      </c>
      <c r="B59" s="16" t="s">
        <v>34</v>
      </c>
      <c r="C59" s="6">
        <v>1</v>
      </c>
      <c r="D59" s="7">
        <v>0.17</v>
      </c>
      <c r="E59" s="7">
        <f t="shared" si="2"/>
        <v>0.17</v>
      </c>
      <c r="F59" t="s">
        <v>156</v>
      </c>
      <c r="G59" t="s">
        <v>199</v>
      </c>
    </row>
    <row r="60" spans="1:7" ht="12.75">
      <c r="A60" t="s">
        <v>102</v>
      </c>
      <c r="B60" t="s">
        <v>101</v>
      </c>
      <c r="C60" s="1">
        <v>1</v>
      </c>
      <c r="D60" s="4">
        <v>0.44</v>
      </c>
      <c r="E60" s="4">
        <f t="shared" si="2"/>
        <v>0.44</v>
      </c>
      <c r="F60" t="s">
        <v>165</v>
      </c>
      <c r="G60" t="s">
        <v>199</v>
      </c>
    </row>
    <row r="61" spans="1:7" ht="12.75">
      <c r="A61" t="s">
        <v>171</v>
      </c>
      <c r="B61" t="s">
        <v>142</v>
      </c>
      <c r="C61" s="1">
        <v>1</v>
      </c>
      <c r="D61" s="4">
        <v>3.8</v>
      </c>
      <c r="E61" s="4">
        <f t="shared" si="2"/>
        <v>3.8</v>
      </c>
      <c r="F61" t="s">
        <v>156</v>
      </c>
      <c r="G61" t="s">
        <v>199</v>
      </c>
    </row>
    <row r="62" spans="1:7" ht="12.75">
      <c r="A62" t="s">
        <v>105</v>
      </c>
      <c r="B62" t="s">
        <v>104</v>
      </c>
      <c r="C62" s="1">
        <v>2</v>
      </c>
      <c r="D62" s="4">
        <v>0.03</v>
      </c>
      <c r="E62" s="4">
        <f t="shared" si="2"/>
        <v>0.06</v>
      </c>
      <c r="F62" t="s">
        <v>160</v>
      </c>
      <c r="G62" t="s">
        <v>199</v>
      </c>
    </row>
    <row r="63" spans="1:7" ht="12.75">
      <c r="A63" t="s">
        <v>105</v>
      </c>
      <c r="B63" t="s">
        <v>204</v>
      </c>
      <c r="C63" s="1">
        <v>4</v>
      </c>
      <c r="D63" s="4">
        <v>0.04</v>
      </c>
      <c r="E63" s="4">
        <f t="shared" si="2"/>
        <v>0.16</v>
      </c>
      <c r="F63" t="s">
        <v>157</v>
      </c>
      <c r="G63" t="s">
        <v>199</v>
      </c>
    </row>
    <row r="64" spans="1:7" ht="12.75">
      <c r="A64" t="s">
        <v>7</v>
      </c>
      <c r="B64" t="s">
        <v>5</v>
      </c>
      <c r="C64" s="1">
        <v>8</v>
      </c>
      <c r="D64" s="4">
        <v>0.58</v>
      </c>
      <c r="E64" s="4">
        <f t="shared" si="2"/>
        <v>4.64</v>
      </c>
      <c r="F64" t="s">
        <v>161</v>
      </c>
      <c r="G64" t="s">
        <v>199</v>
      </c>
    </row>
    <row r="65" spans="1:7" ht="12.75">
      <c r="A65" t="s">
        <v>9</v>
      </c>
      <c r="B65" t="s">
        <v>8</v>
      </c>
      <c r="C65" s="6">
        <v>1</v>
      </c>
      <c r="D65" s="7">
        <v>0.61</v>
      </c>
      <c r="E65" s="7">
        <f t="shared" si="2"/>
        <v>0.61</v>
      </c>
      <c r="F65" t="s">
        <v>156</v>
      </c>
      <c r="G65" t="s">
        <v>199</v>
      </c>
    </row>
    <row r="66" spans="1:7" ht="12.75">
      <c r="A66" t="s">
        <v>88</v>
      </c>
      <c r="B66" t="s">
        <v>87</v>
      </c>
      <c r="C66" s="1">
        <v>11</v>
      </c>
      <c r="D66" s="4">
        <v>0.06</v>
      </c>
      <c r="E66" s="4">
        <f t="shared" si="2"/>
        <v>0.6599999999999999</v>
      </c>
      <c r="F66" t="s">
        <v>214</v>
      </c>
      <c r="G66" t="s">
        <v>199</v>
      </c>
    </row>
    <row r="67" spans="1:7" ht="12.75">
      <c r="A67" t="s">
        <v>90</v>
      </c>
      <c r="B67" t="s">
        <v>89</v>
      </c>
      <c r="C67" s="6">
        <v>11</v>
      </c>
      <c r="D67" s="7">
        <v>0.04</v>
      </c>
      <c r="E67" s="7">
        <f t="shared" si="2"/>
        <v>0.44</v>
      </c>
      <c r="F67" t="s">
        <v>159</v>
      </c>
      <c r="G67" t="s">
        <v>199</v>
      </c>
    </row>
    <row r="68" spans="1:7" ht="12.75">
      <c r="A68" t="s">
        <v>208</v>
      </c>
      <c r="B68" t="s">
        <v>210</v>
      </c>
      <c r="C68" s="1">
        <v>8</v>
      </c>
      <c r="D68" s="4">
        <v>0.47</v>
      </c>
      <c r="E68" s="4">
        <f t="shared" si="2"/>
        <v>3.76</v>
      </c>
      <c r="F68" t="s">
        <v>161</v>
      </c>
      <c r="G68" t="s">
        <v>199</v>
      </c>
    </row>
    <row r="69" spans="1:7" ht="12.75">
      <c r="A69" t="s">
        <v>209</v>
      </c>
      <c r="B69" t="s">
        <v>135</v>
      </c>
      <c r="C69" s="1">
        <v>8</v>
      </c>
      <c r="D69" s="4">
        <v>0.27</v>
      </c>
      <c r="E69" s="4">
        <f t="shared" si="2"/>
        <v>2.16</v>
      </c>
      <c r="F69" t="s">
        <v>161</v>
      </c>
      <c r="G69" t="s">
        <v>199</v>
      </c>
    </row>
    <row r="70" spans="1:7" ht="12.75">
      <c r="A70" t="s">
        <v>52</v>
      </c>
      <c r="B70" t="s">
        <v>51</v>
      </c>
      <c r="C70" s="1">
        <v>1</v>
      </c>
      <c r="D70" s="4">
        <v>26.95</v>
      </c>
      <c r="E70" s="4">
        <f t="shared" si="2"/>
        <v>26.95</v>
      </c>
      <c r="F70" s="5" t="s">
        <v>54</v>
      </c>
      <c r="G70" t="s">
        <v>199</v>
      </c>
    </row>
    <row r="71" spans="1:7" ht="12.75">
      <c r="A71" t="s">
        <v>59</v>
      </c>
      <c r="B71" t="s">
        <v>60</v>
      </c>
      <c r="C71" s="6">
        <v>1</v>
      </c>
      <c r="D71" s="7">
        <v>0.21</v>
      </c>
      <c r="E71" s="7">
        <f aca="true" t="shared" si="3" ref="E71:E95">C71*D71</f>
        <v>0.21</v>
      </c>
      <c r="F71" s="5" t="s">
        <v>54</v>
      </c>
      <c r="G71" t="s">
        <v>199</v>
      </c>
    </row>
    <row r="72" spans="1:7" ht="12.75">
      <c r="A72" t="s">
        <v>58</v>
      </c>
      <c r="B72" t="s">
        <v>57</v>
      </c>
      <c r="C72" s="6">
        <v>12</v>
      </c>
      <c r="D72" s="7">
        <v>0.1</v>
      </c>
      <c r="E72" s="7">
        <f t="shared" si="3"/>
        <v>1.2000000000000002</v>
      </c>
      <c r="F72" s="5" t="s">
        <v>54</v>
      </c>
      <c r="G72" t="s">
        <v>199</v>
      </c>
    </row>
    <row r="73" spans="1:7" ht="12.75">
      <c r="A73" t="s">
        <v>14</v>
      </c>
      <c r="B73" t="s">
        <v>15</v>
      </c>
      <c r="C73" s="1">
        <v>1</v>
      </c>
      <c r="D73" s="4">
        <v>0.08</v>
      </c>
      <c r="E73" s="4">
        <f t="shared" si="3"/>
        <v>0.08</v>
      </c>
      <c r="F73" s="5" t="s">
        <v>54</v>
      </c>
      <c r="G73" t="s">
        <v>199</v>
      </c>
    </row>
    <row r="74" spans="1:7" ht="12.75">
      <c r="A74" t="s">
        <v>79</v>
      </c>
      <c r="B74" t="s">
        <v>86</v>
      </c>
      <c r="C74" s="6">
        <v>2</v>
      </c>
      <c r="D74" s="7">
        <v>10.5</v>
      </c>
      <c r="E74" s="7">
        <f t="shared" si="3"/>
        <v>21</v>
      </c>
      <c r="F74" s="5" t="s">
        <v>77</v>
      </c>
      <c r="G74" t="s">
        <v>78</v>
      </c>
    </row>
    <row r="75" spans="1:7" ht="12.75">
      <c r="A75" t="s">
        <v>80</v>
      </c>
      <c r="B75" t="s">
        <v>81</v>
      </c>
      <c r="C75" s="6">
        <v>1</v>
      </c>
      <c r="D75" s="7">
        <v>3.4</v>
      </c>
      <c r="E75" s="7">
        <f t="shared" si="3"/>
        <v>3.4</v>
      </c>
      <c r="F75" s="5" t="s">
        <v>77</v>
      </c>
      <c r="G75" t="s">
        <v>78</v>
      </c>
    </row>
    <row r="76" spans="1:7" ht="12.75">
      <c r="A76" t="s">
        <v>82</v>
      </c>
      <c r="B76" t="s">
        <v>83</v>
      </c>
      <c r="C76" s="6">
        <v>1</v>
      </c>
      <c r="D76" s="7">
        <v>5.1</v>
      </c>
      <c r="E76" s="7">
        <f t="shared" si="3"/>
        <v>5.1</v>
      </c>
      <c r="F76" s="5" t="s">
        <v>77</v>
      </c>
      <c r="G76" t="s">
        <v>78</v>
      </c>
    </row>
    <row r="77" spans="1:7" ht="12.75">
      <c r="A77" t="s">
        <v>84</v>
      </c>
      <c r="B77" s="10" t="s">
        <v>85</v>
      </c>
      <c r="C77" s="6">
        <v>1</v>
      </c>
      <c r="D77" s="7">
        <v>3.4</v>
      </c>
      <c r="E77" s="7">
        <f t="shared" si="3"/>
        <v>3.4</v>
      </c>
      <c r="F77" s="5" t="s">
        <v>77</v>
      </c>
      <c r="G77" t="s">
        <v>78</v>
      </c>
    </row>
    <row r="78" spans="1:7" ht="12.75">
      <c r="A78" t="s">
        <v>39</v>
      </c>
      <c r="B78" t="s">
        <v>40</v>
      </c>
      <c r="C78" s="6">
        <v>10</v>
      </c>
      <c r="D78" s="7">
        <v>0.06</v>
      </c>
      <c r="E78" s="7">
        <f t="shared" si="3"/>
        <v>0.6</v>
      </c>
      <c r="F78" t="s">
        <v>50</v>
      </c>
      <c r="G78" t="s">
        <v>199</v>
      </c>
    </row>
    <row r="79" spans="1:7" ht="12.75">
      <c r="A79" t="s">
        <v>16</v>
      </c>
      <c r="B79" t="s">
        <v>17</v>
      </c>
      <c r="C79" s="1">
        <v>1</v>
      </c>
      <c r="D79" s="4">
        <v>0.11</v>
      </c>
      <c r="E79" s="4">
        <f t="shared" si="3"/>
        <v>0.11</v>
      </c>
      <c r="F79" s="5" t="s">
        <v>50</v>
      </c>
      <c r="G79" t="s">
        <v>199</v>
      </c>
    </row>
    <row r="80" spans="1:7" ht="12.75">
      <c r="A80" t="s">
        <v>43</v>
      </c>
      <c r="B80" t="s">
        <v>44</v>
      </c>
      <c r="C80" s="6">
        <v>3</v>
      </c>
      <c r="D80" s="7">
        <v>0.42</v>
      </c>
      <c r="E80" s="7">
        <f t="shared" si="3"/>
        <v>1.26</v>
      </c>
      <c r="F80" t="s">
        <v>50</v>
      </c>
      <c r="G80" t="s">
        <v>199</v>
      </c>
    </row>
    <row r="81" spans="1:7" ht="12.75">
      <c r="A81" t="s">
        <v>12</v>
      </c>
      <c r="B81" t="s">
        <v>13</v>
      </c>
      <c r="C81" s="6">
        <v>1</v>
      </c>
      <c r="D81" s="7">
        <v>0.07</v>
      </c>
      <c r="E81" s="7">
        <f t="shared" si="3"/>
        <v>0.07</v>
      </c>
      <c r="F81" t="s">
        <v>50</v>
      </c>
      <c r="G81" t="s">
        <v>199</v>
      </c>
    </row>
    <row r="82" spans="1:7" ht="12.75">
      <c r="A82" t="s">
        <v>69</v>
      </c>
      <c r="B82" t="s">
        <v>70</v>
      </c>
      <c r="C82" s="6">
        <v>2</v>
      </c>
      <c r="D82" s="7">
        <v>3.95</v>
      </c>
      <c r="E82" s="7">
        <f t="shared" si="3"/>
        <v>7.9</v>
      </c>
      <c r="F82" s="5" t="s">
        <v>68</v>
      </c>
      <c r="G82" t="s">
        <v>62</v>
      </c>
    </row>
    <row r="83" spans="1:7" ht="12.75">
      <c r="A83" t="s">
        <v>72</v>
      </c>
      <c r="B83" t="s">
        <v>76</v>
      </c>
      <c r="C83" s="6">
        <v>2</v>
      </c>
      <c r="D83" s="7">
        <v>3.95</v>
      </c>
      <c r="E83" s="7">
        <f t="shared" si="3"/>
        <v>7.9</v>
      </c>
      <c r="F83" s="5" t="s">
        <v>68</v>
      </c>
      <c r="G83" t="s">
        <v>62</v>
      </c>
    </row>
    <row r="84" spans="1:7" ht="12.75">
      <c r="A84" t="s">
        <v>73</v>
      </c>
      <c r="B84" t="s">
        <v>74</v>
      </c>
      <c r="C84" s="6">
        <v>2</v>
      </c>
      <c r="D84" s="7">
        <v>3.95</v>
      </c>
      <c r="E84" s="7">
        <f t="shared" si="3"/>
        <v>7.9</v>
      </c>
      <c r="F84" s="5" t="s">
        <v>68</v>
      </c>
      <c r="G84" t="s">
        <v>62</v>
      </c>
    </row>
    <row r="85" spans="1:7" ht="12.75">
      <c r="A85" t="s">
        <v>71</v>
      </c>
      <c r="B85" t="s">
        <v>75</v>
      </c>
      <c r="C85" s="6">
        <v>2</v>
      </c>
      <c r="D85" s="7">
        <v>3.95</v>
      </c>
      <c r="E85" s="7">
        <f t="shared" si="3"/>
        <v>7.9</v>
      </c>
      <c r="F85" s="5" t="s">
        <v>68</v>
      </c>
      <c r="G85" t="s">
        <v>62</v>
      </c>
    </row>
    <row r="86" spans="1:7" ht="12.75">
      <c r="A86" t="s">
        <v>66</v>
      </c>
      <c r="B86" t="s">
        <v>67</v>
      </c>
      <c r="C86" s="6">
        <v>8</v>
      </c>
      <c r="D86" s="7">
        <v>6.95</v>
      </c>
      <c r="E86" s="7">
        <f t="shared" si="3"/>
        <v>55.6</v>
      </c>
      <c r="F86" s="5" t="s">
        <v>68</v>
      </c>
      <c r="G86" t="s">
        <v>62</v>
      </c>
    </row>
    <row r="87" spans="1:7" ht="12.75">
      <c r="A87" t="s">
        <v>47</v>
      </c>
      <c r="B87" t="s">
        <v>48</v>
      </c>
      <c r="C87" s="1">
        <v>1</v>
      </c>
      <c r="D87" s="4">
        <v>0.24</v>
      </c>
      <c r="E87" s="4">
        <f t="shared" si="3"/>
        <v>0.24</v>
      </c>
      <c r="F87" s="5" t="s">
        <v>56</v>
      </c>
      <c r="G87" t="s">
        <v>199</v>
      </c>
    </row>
    <row r="88" spans="1:7" ht="12.75">
      <c r="A88" t="s">
        <v>45</v>
      </c>
      <c r="B88" t="s">
        <v>46</v>
      </c>
      <c r="C88" s="1">
        <v>1</v>
      </c>
      <c r="D88" s="4">
        <v>0.24</v>
      </c>
      <c r="E88" s="4">
        <f t="shared" si="3"/>
        <v>0.24</v>
      </c>
      <c r="F88" s="5" t="s">
        <v>56</v>
      </c>
      <c r="G88" t="s">
        <v>199</v>
      </c>
    </row>
    <row r="89" spans="1:7" ht="12.75">
      <c r="A89" t="s">
        <v>64</v>
      </c>
      <c r="B89" t="s">
        <v>65</v>
      </c>
      <c r="C89" s="6">
        <v>1</v>
      </c>
      <c r="D89" s="7">
        <v>3.19</v>
      </c>
      <c r="E89" s="7">
        <f t="shared" si="3"/>
        <v>3.19</v>
      </c>
      <c r="F89" s="5" t="s">
        <v>56</v>
      </c>
      <c r="G89" t="s">
        <v>62</v>
      </c>
    </row>
    <row r="90" spans="1:7" ht="12.75">
      <c r="A90" t="s">
        <v>55</v>
      </c>
      <c r="B90" t="s">
        <v>38</v>
      </c>
      <c r="C90" s="6">
        <v>1</v>
      </c>
      <c r="D90" s="7">
        <v>0.07</v>
      </c>
      <c r="E90" s="7">
        <f t="shared" si="3"/>
        <v>0.07</v>
      </c>
      <c r="F90" t="s">
        <v>56</v>
      </c>
      <c r="G90" t="s">
        <v>199</v>
      </c>
    </row>
    <row r="91" spans="1:7" ht="12.75">
      <c r="A91" t="s">
        <v>41</v>
      </c>
      <c r="B91" t="s">
        <v>42</v>
      </c>
      <c r="C91" s="1">
        <v>11</v>
      </c>
      <c r="D91" s="4">
        <v>0.06</v>
      </c>
      <c r="E91" s="4">
        <f t="shared" si="3"/>
        <v>0.6599999999999999</v>
      </c>
      <c r="F91" s="5" t="s">
        <v>56</v>
      </c>
      <c r="G91" t="s">
        <v>199</v>
      </c>
    </row>
    <row r="92" spans="1:7" ht="12.75">
      <c r="A92" t="s">
        <v>63</v>
      </c>
      <c r="B92" t="s">
        <v>61</v>
      </c>
      <c r="C92" s="6">
        <v>8</v>
      </c>
      <c r="D92" s="7">
        <v>1.39</v>
      </c>
      <c r="E92" s="7">
        <f t="shared" si="3"/>
        <v>11.12</v>
      </c>
      <c r="F92" s="5" t="s">
        <v>56</v>
      </c>
      <c r="G92" t="s">
        <v>62</v>
      </c>
    </row>
    <row r="93" spans="1:7" ht="12.75">
      <c r="A93" t="s">
        <v>197</v>
      </c>
      <c r="B93" t="s">
        <v>53</v>
      </c>
      <c r="C93" s="1">
        <v>1</v>
      </c>
      <c r="D93" s="4">
        <v>4.1</v>
      </c>
      <c r="E93" s="4">
        <f t="shared" si="3"/>
        <v>4.1</v>
      </c>
      <c r="F93" s="5" t="s">
        <v>50</v>
      </c>
      <c r="G93" t="s">
        <v>199</v>
      </c>
    </row>
    <row r="94" spans="1:7" ht="12.75">
      <c r="A94" t="s">
        <v>201</v>
      </c>
      <c r="B94" t="s">
        <v>200</v>
      </c>
      <c r="C94" s="1">
        <v>4</v>
      </c>
      <c r="D94" s="4">
        <v>0.61</v>
      </c>
      <c r="E94" s="4">
        <f t="shared" si="3"/>
        <v>2.44</v>
      </c>
      <c r="F94" s="5" t="s">
        <v>50</v>
      </c>
      <c r="G94" t="s">
        <v>199</v>
      </c>
    </row>
    <row r="95" spans="1:7" ht="12.75">
      <c r="A95" t="s">
        <v>203</v>
      </c>
      <c r="B95" t="s">
        <v>202</v>
      </c>
      <c r="C95" s="1">
        <v>1</v>
      </c>
      <c r="D95" s="4">
        <v>0.9</v>
      </c>
      <c r="E95" s="4">
        <f t="shared" si="3"/>
        <v>0.9</v>
      </c>
      <c r="F95" s="5" t="s">
        <v>50</v>
      </c>
      <c r="G95" t="s">
        <v>199</v>
      </c>
    </row>
    <row r="98" spans="1:2" ht="12.75">
      <c r="A98" t="s">
        <v>215</v>
      </c>
      <c r="B98" s="15">
        <f>SUM(E92,E89,E88,E87,E86,E85,E84,E83,E82,E74:E77)</f>
        <v>134.89000000000004</v>
      </c>
    </row>
    <row r="99" spans="1:2" ht="12.75">
      <c r="A99" s="10" t="s">
        <v>216</v>
      </c>
      <c r="B99" s="15">
        <f>SUM(F1-B98)</f>
        <v>104.44599999999994</v>
      </c>
    </row>
    <row r="65535" ht="12.75">
      <c r="I65535" s="14">
        <f>SUM(I1:I65534)</f>
        <v>0</v>
      </c>
    </row>
  </sheetData>
  <sheetProtection/>
  <autoFilter ref="A1:J95"/>
  <conditionalFormatting sqref="I1:I6553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Gruppe Deutschland / Dresdner 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r780304</dc:creator>
  <cp:keywords/>
  <dc:description/>
  <cp:lastModifiedBy>sven</cp:lastModifiedBy>
  <dcterms:created xsi:type="dcterms:W3CDTF">2005-09-08T09:14:18Z</dcterms:created>
  <dcterms:modified xsi:type="dcterms:W3CDTF">2010-02-24T22:07:09Z</dcterms:modified>
  <cp:category/>
  <cp:version/>
  <cp:contentType/>
  <cp:contentStatus/>
</cp:coreProperties>
</file>