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<sst xmlns="http://schemas.openxmlformats.org/spreadsheetml/2006/main" count="37" uniqueCount="23">
  <si>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Berechnung eines Schmitt Triggers</t>
  </si>
  <si>
    <t>Rc1=</t>
  </si>
  <si>
    <t>Rc2=</t>
  </si>
  <si>
    <t>RE=</t>
  </si>
  <si>
    <t>UB=</t>
  </si>
  <si>
    <t>V</t>
  </si>
  <si>
    <t>Ω</t>
  </si>
  <si>
    <t>Uein = 0, T1 sperrt, T2 steuert durch</t>
  </si>
  <si>
    <t>Ic1=</t>
  </si>
  <si>
    <t>Ic2=</t>
  </si>
  <si>
    <t>U+=</t>
  </si>
  <si>
    <t>mA</t>
  </si>
  <si>
    <t>UBE=</t>
  </si>
  <si>
    <t>B=</t>
  </si>
  <si>
    <t>Uein = 5V, T1 leitet, T2 sperrt</t>
  </si>
  <si>
    <t>U-=</t>
  </si>
  <si>
    <t>RB2=</t>
  </si>
  <si>
    <t>IB1=</t>
  </si>
  <si>
    <t>RB1=</t>
  </si>
  <si>
    <t>kΩ</t>
  </si>
  <si>
    <t>IB2=</t>
  </si>
  <si>
    <t>T1,T2…BC547B</t>
  </si>
  <si>
    <t>Verstärkung händisch eingeben!!!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</si>
</sst>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2" borderId="6" xfId="0" applyFill="1" applyBorder="1" applyAlignment="1">
      <alignment/>
    </xf>
    <xf numFmtId="172" fontId="0" fillId="0" borderId="0" xfId="0" applyNumberFormat="1" applyAlignment="1">
      <alignment/>
    </xf>
    <xf numFmtId="172" fontId="0" fillId="2" borderId="6" xfId="0" applyNumberFormat="1" applyFill="1" applyBorder="1" applyAlignment="1">
      <alignment/>
    </xf>
    <xf numFmtId="172" fontId="0" fillId="0" borderId="6" xfId="0" applyNumberForma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257175</xdr:rowOff>
    </xdr:from>
    <xdr:to>
      <xdr:col>16</xdr:col>
      <xdr:colOff>180975</xdr:colOff>
      <xdr:row>27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57175"/>
          <a:ext cx="712470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21</xdr:row>
      <xdr:rowOff>0</xdr:rowOff>
    </xdr:from>
    <xdr:to>
      <xdr:col>6</xdr:col>
      <xdr:colOff>600075</xdr:colOff>
      <xdr:row>39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619500"/>
          <a:ext cx="47339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K31" sqref="K31"/>
    </sheetView>
  </sheetViews>
  <sheetFormatPr defaultColWidth="11.421875" defaultRowHeight="12.75"/>
  <sheetData>
    <row r="1" spans="1:6" ht="21" thickBot="1">
      <c r="A1" s="1" t="s">
        <v>0</v>
      </c>
      <c r="B1" s="3"/>
      <c r="C1" s="3"/>
      <c r="D1" s="3"/>
      <c r="E1" s="2"/>
      <c r="F1" t="s">
        <v>21</v>
      </c>
    </row>
    <row r="2" spans="2:7" ht="12.75">
      <c r="B2" s="4" t="s">
        <v>4</v>
      </c>
      <c r="C2" s="4">
        <v>5</v>
      </c>
      <c r="D2" s="4" t="s">
        <v>5</v>
      </c>
      <c r="E2" t="s">
        <v>12</v>
      </c>
      <c r="F2">
        <v>0.7</v>
      </c>
      <c r="G2" t="s">
        <v>5</v>
      </c>
    </row>
    <row r="3" spans="2:4" ht="12.75">
      <c r="B3" s="5" t="s">
        <v>1</v>
      </c>
      <c r="C3" s="5">
        <v>470</v>
      </c>
      <c r="D3" s="5" t="s">
        <v>6</v>
      </c>
    </row>
    <row r="4" spans="2:4" ht="12.75">
      <c r="B4" s="5" t="s">
        <v>2</v>
      </c>
      <c r="C4" s="5">
        <f>47*2</f>
        <v>94</v>
      </c>
      <c r="D4" s="5" t="s">
        <v>6</v>
      </c>
    </row>
    <row r="5" spans="2:4" ht="12.75">
      <c r="B5" s="6" t="s">
        <v>3</v>
      </c>
      <c r="C5" s="6">
        <v>47</v>
      </c>
      <c r="D5" s="6" t="s">
        <v>6</v>
      </c>
    </row>
    <row r="6" ht="12.75">
      <c r="B6" s="13" t="s">
        <v>22</v>
      </c>
    </row>
    <row r="7" spans="2:4" ht="13.5" thickBot="1">
      <c r="B7" s="7" t="s">
        <v>7</v>
      </c>
      <c r="C7" s="7"/>
      <c r="D7" s="7"/>
    </row>
    <row r="8" spans="2:4" ht="13.5" thickTop="1">
      <c r="B8" s="8" t="s">
        <v>8</v>
      </c>
      <c r="C8" s="10">
        <v>0</v>
      </c>
      <c r="D8" s="8" t="s">
        <v>11</v>
      </c>
    </row>
    <row r="9" spans="2:6" ht="12.75">
      <c r="B9" s="8" t="s">
        <v>9</v>
      </c>
      <c r="C9" s="10">
        <f>C2/(C4+C5)*1000</f>
        <v>35.46099290780142</v>
      </c>
      <c r="D9" t="s">
        <v>11</v>
      </c>
      <c r="E9" t="s">
        <v>13</v>
      </c>
      <c r="F9">
        <v>220</v>
      </c>
    </row>
    <row r="10" spans="2:7" ht="13.5" thickBot="1">
      <c r="B10" s="9" t="s">
        <v>10</v>
      </c>
      <c r="C10" s="11">
        <f>(C5*C9/1000)+F2</f>
        <v>2.3666666666666667</v>
      </c>
      <c r="D10" s="9" t="s">
        <v>5</v>
      </c>
      <c r="E10" t="s">
        <v>20</v>
      </c>
      <c r="F10">
        <f>C9/F9</f>
        <v>0.16118633139909735</v>
      </c>
      <c r="G10" s="8" t="s">
        <v>11</v>
      </c>
    </row>
    <row r="11" spans="3:7" ht="14.25" thickBot="1" thickTop="1">
      <c r="C11" s="10"/>
      <c r="E11" s="9" t="s">
        <v>16</v>
      </c>
      <c r="F11" s="9">
        <f>((C2-F2-C10)/(F10/1000))/1000</f>
        <v>11.994399999999997</v>
      </c>
      <c r="G11" s="9" t="s">
        <v>19</v>
      </c>
    </row>
    <row r="12" ht="13.5" thickTop="1">
      <c r="C12" s="10"/>
    </row>
    <row r="13" ht="12.75">
      <c r="C13" s="10"/>
    </row>
    <row r="14" ht="12.75">
      <c r="C14" s="10"/>
    </row>
    <row r="15" spans="2:4" ht="13.5" thickBot="1">
      <c r="B15" s="7" t="s">
        <v>14</v>
      </c>
      <c r="C15" s="12"/>
      <c r="D15" s="7"/>
    </row>
    <row r="16" spans="2:4" ht="13.5" thickTop="1">
      <c r="B16" t="s">
        <v>8</v>
      </c>
      <c r="C16" s="10">
        <f>C2/(C3+C5)*1000</f>
        <v>9.671179883945841</v>
      </c>
      <c r="D16" t="s">
        <v>11</v>
      </c>
    </row>
    <row r="17" spans="2:6" ht="12.75">
      <c r="B17" t="s">
        <v>9</v>
      </c>
      <c r="C17" s="10">
        <f>0</f>
        <v>0</v>
      </c>
      <c r="D17" t="s">
        <v>11</v>
      </c>
      <c r="E17" t="s">
        <v>13</v>
      </c>
      <c r="F17">
        <v>250</v>
      </c>
    </row>
    <row r="18" spans="2:7" ht="13.5" thickBot="1">
      <c r="B18" s="9" t="s">
        <v>15</v>
      </c>
      <c r="C18" s="11">
        <f>((C16/1000)*C5)+0.7</f>
        <v>1.1545454545454545</v>
      </c>
      <c r="D18" s="9" t="s">
        <v>5</v>
      </c>
      <c r="E18" t="s">
        <v>17</v>
      </c>
      <c r="F18">
        <f>C16/F17</f>
        <v>0.03868471953578337</v>
      </c>
      <c r="G18" t="s">
        <v>11</v>
      </c>
    </row>
    <row r="19" spans="5:7" ht="14.25" thickBot="1" thickTop="1">
      <c r="E19" s="9" t="s">
        <v>18</v>
      </c>
      <c r="F19" s="9">
        <f>((C2-C18-F2)/(F18/1000))/1000</f>
        <v>81.30999999999999</v>
      </c>
      <c r="G19" s="9" t="s">
        <v>19</v>
      </c>
    </row>
    <row r="20" ht="13.5" thickTop="1"/>
  </sheetData>
  <mergeCells count="1">
    <mergeCell ref="A1:E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Andy</cp:lastModifiedBy>
  <dcterms:created xsi:type="dcterms:W3CDTF">1996-10-17T05:27:31Z</dcterms:created>
  <dcterms:modified xsi:type="dcterms:W3CDTF">2010-04-27T19:24:03Z</dcterms:modified>
  <cp:category/>
  <cp:version/>
  <cp:contentType/>
  <cp:contentStatus/>
</cp:coreProperties>
</file>