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<sst xmlns="http://schemas.openxmlformats.org/spreadsheetml/2006/main" count="51" uniqueCount="47">
  <si>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U_ein</t>
  </si>
  <si>
    <t>L_pri</t>
  </si>
  <si>
    <t>k</t>
  </si>
  <si>
    <t>I_P</t>
  </si>
  <si>
    <t>f_r</t>
  </si>
  <si>
    <t>U_P</t>
  </si>
  <si>
    <t>R1</t>
  </si>
  <si>
    <t>N_Steu</t>
  </si>
  <si>
    <t>P_max</t>
  </si>
  <si>
    <t>R_opt</t>
  </si>
  <si>
    <t>U_aus</t>
  </si>
  <si>
    <t>N_pri</t>
  </si>
  <si>
    <t>N_sek</t>
  </si>
  <si>
    <t>I_N</t>
  </si>
  <si>
    <t>h_fe</t>
  </si>
  <si>
    <t>Windungszahl der Primärwicklung</t>
  </si>
  <si>
    <t>Windungszahl der Sekundärwicklung</t>
  </si>
  <si>
    <t>Induktivität der Primärwicklung</t>
  </si>
  <si>
    <t>Kapazität des Primärkondensators</t>
  </si>
  <si>
    <t>gemessene Ausgangsspannung der Sekundärseite im Leerlauf, Spitzenwert</t>
  </si>
  <si>
    <t>Stromverstärkung der Transistoren bei Nennstrom des Royer Converters</t>
  </si>
  <si>
    <t>Eingangsgrößen</t>
  </si>
  <si>
    <t>Ausgangsgrößen</t>
  </si>
  <si>
    <t>Resonanzfrequenz im Leerlauf</t>
  </si>
  <si>
    <t>Spitzenspannung im Primärschwingkreis</t>
  </si>
  <si>
    <t>Spitzenstrom im Primärschwingkreis</t>
  </si>
  <si>
    <t>Koppelfaktor zwischen Primär- und Sekundärspule</t>
  </si>
  <si>
    <t>Basiswiderstand</t>
  </si>
  <si>
    <t>Windungszahl der Steuerwicklung</t>
  </si>
  <si>
    <t>Maximale Ausgangsleistung</t>
  </si>
  <si>
    <t>Optimaler Lastwiderstand für maximale Ausgangsleistung</t>
  </si>
  <si>
    <t>V</t>
  </si>
  <si>
    <t>A</t>
  </si>
  <si>
    <t>H</t>
  </si>
  <si>
    <t>F</t>
  </si>
  <si>
    <t>kHz</t>
  </si>
  <si>
    <t>Ohm</t>
  </si>
  <si>
    <t>W</t>
  </si>
  <si>
    <t>C2</t>
  </si>
  <si>
    <t>Berechung eines Royer Converters</t>
  </si>
  <si>
    <t>Parameter</t>
  </si>
  <si>
    <t>Wert</t>
  </si>
  <si>
    <t>Einheit</t>
  </si>
  <si>
    <t>Beschreibung</t>
  </si>
  <si>
    <t>Eingangsspannung, Gleichspannung</t>
  </si>
  <si>
    <t>Nennstrom des Royer Converters am Eingang, Gleichstrom</t>
  </si>
  <si>
    <t>Übersetzte Spannung: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</si>
</sst>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21.7109375" style="0" customWidth="1"/>
    <col min="5" max="5" width="64.8515625" style="0" bestFit="1" customWidth="1"/>
  </cols>
  <sheetData>
    <row r="2" ht="12.75">
      <c r="B2" t="s">
        <v>39</v>
      </c>
    </row>
    <row r="4" spans="1:5" ht="12.75">
      <c r="A4" s="7"/>
      <c r="B4" s="14" t="s">
        <v>40</v>
      </c>
      <c r="C4" s="14" t="s">
        <v>41</v>
      </c>
      <c r="D4" s="14" t="s">
        <v>42</v>
      </c>
      <c r="E4" s="14" t="s">
        <v>43</v>
      </c>
    </row>
    <row r="5" spans="1:5" ht="12.75">
      <c r="A5" s="8" t="s">
        <v>21</v>
      </c>
      <c r="B5" s="1" t="s">
        <v>0</v>
      </c>
      <c r="C5" s="2">
        <v>12</v>
      </c>
      <c r="D5" s="2" t="s">
        <v>31</v>
      </c>
      <c r="E5" s="1" t="s">
        <v>44</v>
      </c>
    </row>
    <row r="6" spans="1:5" ht="12.75">
      <c r="A6" s="8"/>
      <c r="B6" s="1" t="s">
        <v>13</v>
      </c>
      <c r="C6" s="2">
        <v>2.1</v>
      </c>
      <c r="D6" s="2" t="s">
        <v>32</v>
      </c>
      <c r="E6" s="1" t="s">
        <v>45</v>
      </c>
    </row>
    <row r="7" spans="1:5" ht="12.75">
      <c r="A7" s="8"/>
      <c r="B7" s="1" t="s">
        <v>14</v>
      </c>
      <c r="C7" s="2">
        <v>40</v>
      </c>
      <c r="D7" s="2"/>
      <c r="E7" s="1" t="s">
        <v>20</v>
      </c>
    </row>
    <row r="8" spans="1:5" ht="12.75">
      <c r="A8" s="8"/>
      <c r="B8" s="1" t="s">
        <v>11</v>
      </c>
      <c r="C8" s="2">
        <v>4</v>
      </c>
      <c r="D8" s="2"/>
      <c r="E8" s="1" t="s">
        <v>15</v>
      </c>
    </row>
    <row r="9" spans="1:5" ht="12.75">
      <c r="A9" s="8"/>
      <c r="B9" s="1" t="s">
        <v>12</v>
      </c>
      <c r="C9" s="2">
        <v>7</v>
      </c>
      <c r="D9" s="2"/>
      <c r="E9" s="1" t="s">
        <v>16</v>
      </c>
    </row>
    <row r="10" spans="1:5" ht="12.75">
      <c r="A10" s="8"/>
      <c r="B10" s="1" t="s">
        <v>1</v>
      </c>
      <c r="C10" s="3">
        <v>9.7E-06</v>
      </c>
      <c r="D10" s="3" t="s">
        <v>33</v>
      </c>
      <c r="E10" s="1" t="s">
        <v>17</v>
      </c>
    </row>
    <row r="11" spans="1:5" ht="12.75">
      <c r="A11" s="8"/>
      <c r="B11" s="1" t="s">
        <v>38</v>
      </c>
      <c r="C11" s="3">
        <v>9.4E-07</v>
      </c>
      <c r="D11" s="3" t="s">
        <v>34</v>
      </c>
      <c r="E11" s="1" t="s">
        <v>18</v>
      </c>
    </row>
    <row r="12" spans="1:8" ht="12.75">
      <c r="A12" s="9"/>
      <c r="B12" s="1" t="s">
        <v>10</v>
      </c>
      <c r="C12" s="2">
        <v>20.6</v>
      </c>
      <c r="D12" s="2" t="s">
        <v>31</v>
      </c>
      <c r="E12" s="1" t="s">
        <v>19</v>
      </c>
      <c r="G12" s="15" t="s">
        <v>46</v>
      </c>
      <c r="H12" s="16">
        <f>C5*C9/C8</f>
        <v>21</v>
      </c>
    </row>
    <row r="13" spans="1:5" ht="12.75">
      <c r="A13" s="10"/>
      <c r="B13" s="13"/>
      <c r="C13" s="11"/>
      <c r="D13" s="11"/>
      <c r="E13" s="12"/>
    </row>
    <row r="14" spans="1:5" ht="12.75">
      <c r="A14" s="7" t="s">
        <v>22</v>
      </c>
      <c r="B14" s="1" t="s">
        <v>4</v>
      </c>
      <c r="C14" s="4">
        <f>1/(SQRT(C10*C11)*2*3.1415)/1000</f>
        <v>52.70880211553524</v>
      </c>
      <c r="D14" s="4" t="s">
        <v>35</v>
      </c>
      <c r="E14" s="1" t="s">
        <v>23</v>
      </c>
    </row>
    <row r="15" spans="1:5" ht="12.75">
      <c r="A15" s="8"/>
      <c r="B15" s="1" t="s">
        <v>5</v>
      </c>
      <c r="C15" s="4">
        <f>C5*3.1415</f>
        <v>37.698</v>
      </c>
      <c r="D15" s="4" t="s">
        <v>31</v>
      </c>
      <c r="E15" s="1" t="s">
        <v>24</v>
      </c>
    </row>
    <row r="16" spans="1:5" ht="12.75">
      <c r="A16" s="8"/>
      <c r="B16" s="1" t="s">
        <v>3</v>
      </c>
      <c r="C16" s="5">
        <f>C15*SQRT(C11/C10)</f>
        <v>11.735358729554893</v>
      </c>
      <c r="D16" s="5" t="s">
        <v>32</v>
      </c>
      <c r="E16" s="1" t="s">
        <v>25</v>
      </c>
    </row>
    <row r="17" spans="1:5" ht="12.75">
      <c r="A17" s="8"/>
      <c r="B17" s="1" t="s">
        <v>2</v>
      </c>
      <c r="C17" s="5">
        <f>C12/C15*C8/C9</f>
        <v>0.312256049960968</v>
      </c>
      <c r="D17" s="5"/>
      <c r="E17" s="1" t="s">
        <v>26</v>
      </c>
    </row>
    <row r="18" spans="1:5" ht="12.75">
      <c r="A18" s="8"/>
      <c r="B18" s="1" t="s">
        <v>6</v>
      </c>
      <c r="C18" s="6">
        <f>C5*C7/C6</f>
        <v>228.57142857142856</v>
      </c>
      <c r="D18" s="6" t="s">
        <v>36</v>
      </c>
      <c r="E18" s="1" t="s">
        <v>27</v>
      </c>
    </row>
    <row r="19" spans="1:5" ht="12.75">
      <c r="A19" s="8"/>
      <c r="B19" s="1" t="s">
        <v>7</v>
      </c>
      <c r="C19" s="5">
        <f>5*C8/(2*C15)</f>
        <v>0.26526606186004564</v>
      </c>
      <c r="D19" s="5"/>
      <c r="E19" s="1" t="s">
        <v>28</v>
      </c>
    </row>
    <row r="20" spans="1:5" ht="12.75">
      <c r="A20" s="8"/>
      <c r="B20" s="1" t="s">
        <v>8</v>
      </c>
      <c r="C20" s="4">
        <f>(POWER(3.1415*C5*C17,2)*SQRT(C10*C11*(1-C17*C17)))/(4*C10*(1-C17*C17))</f>
        <v>11.35151246878296</v>
      </c>
      <c r="D20" s="4" t="s">
        <v>37</v>
      </c>
      <c r="E20" s="1" t="s">
        <v>29</v>
      </c>
    </row>
    <row r="21" spans="1:5" ht="12.75">
      <c r="A21" s="9"/>
      <c r="B21" s="1" t="s">
        <v>9</v>
      </c>
      <c r="C21" s="4">
        <f>(1-C17*C17)*POWER(C9/C8,2)*C10*2*3.1415*C14*1000</f>
        <v>8.878577706917618</v>
      </c>
      <c r="D21" s="4" t="s">
        <v>36</v>
      </c>
      <c r="E21" s="1" t="s">
        <v>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 Brunner</dc:creator>
  <cp:keywords/>
  <dc:description/>
  <cp:lastModifiedBy>Andreas Fregin</cp:lastModifiedBy>
  <dcterms:created xsi:type="dcterms:W3CDTF">2010-01-06T10:57:15Z</dcterms:created>
  <dcterms:modified xsi:type="dcterms:W3CDTF">2011-01-25T16:03:34Z</dcterms:modified>
  <cp:category/>
  <cp:version/>
  <cp:contentType/>
  <cp:contentStatus/>
</cp:coreProperties>
</file>